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640" windowHeight="8700" activeTab="0"/>
  </bookViews>
  <sheets>
    <sheet name="BS01" sheetId="1" r:id="rId1"/>
    <sheet name="BS02" sheetId="2" r:id="rId2"/>
    <sheet name="BS02a" sheetId="3" r:id="rId3"/>
    <sheet name="BS02b" sheetId="4" r:id="rId4"/>
    <sheet name="BS02c" sheetId="5" r:id="rId5"/>
    <sheet name="BS02d" sheetId="6" r:id="rId6"/>
    <sheet name="BS02e" sheetId="7" r:id="rId7"/>
    <sheet name="BS02f_ĐKLĐTLquiIII2017" sheetId="8" r:id="rId8"/>
    <sheet name="BS03" sheetId="9" r:id="rId9"/>
    <sheet name="BS04" sheetId="10" r:id="rId10"/>
    <sheet name="BS05" sheetId="11" r:id="rId11"/>
    <sheet name="BS06" sheetId="12" r:id="rId12"/>
    <sheet name="BS07" sheetId="13" r:id="rId13"/>
    <sheet name="BS08" sheetId="14" r:id="rId14"/>
    <sheet name="BS09" sheetId="15" r:id="rId15"/>
  </sheets>
  <definedNames>
    <definedName name="_xlnm.Print_Titles" localSheetId="1">'BS02'!$6:$8</definedName>
    <definedName name="_xlnm.Print_Titles" localSheetId="2">'BS02a'!$10:$10</definedName>
    <definedName name="_xlnm.Print_Titles" localSheetId="3">'BS02b'!$7:$8</definedName>
    <definedName name="_xlnm.Print_Titles" localSheetId="6">'BS02e'!$6:$7</definedName>
    <definedName name="_xlnm.Print_Titles" localSheetId="12">'BS07'!$6:$10</definedName>
  </definedNames>
  <calcPr fullCalcOnLoad="1"/>
</workbook>
</file>

<file path=xl/sharedStrings.xml><?xml version="1.0" encoding="utf-8"?>
<sst xmlns="http://schemas.openxmlformats.org/spreadsheetml/2006/main" count="1399" uniqueCount="600">
  <si>
    <t>A</t>
  </si>
  <si>
    <t>B</t>
  </si>
  <si>
    <t>I</t>
  </si>
  <si>
    <t>II</t>
  </si>
  <si>
    <t>III</t>
  </si>
  <si>
    <t>C</t>
  </si>
  <si>
    <t>SỞ GIÁO DỤC VÀ ĐÀO TẠO HÀ NỘI</t>
  </si>
  <si>
    <t>Số lớp, số học sinh</t>
  </si>
  <si>
    <t>Số lớp</t>
  </si>
  <si>
    <t>Số học sinh</t>
  </si>
  <si>
    <t>Nội dung</t>
  </si>
  <si>
    <t>Dự toán</t>
  </si>
  <si>
    <t>Ước thực hiện</t>
  </si>
  <si>
    <t>Người lập biểu</t>
  </si>
  <si>
    <t>Thủ trưởng đơn vị</t>
  </si>
  <si>
    <t>SỞ GIÁO DỤC VÀ ĐÀO TẠO</t>
  </si>
  <si>
    <t>Năm học trước</t>
  </si>
  <si>
    <t>Năm học sau</t>
  </si>
  <si>
    <t>Số bình quân</t>
  </si>
  <si>
    <t>STT</t>
  </si>
  <si>
    <t>Biên chế được cấp có thẩm quyền giao hoặc phê duyệt</t>
  </si>
  <si>
    <t>Đơn vị: …………………………….</t>
  </si>
  <si>
    <t>Thuộc loại ……..khoản ………..</t>
  </si>
  <si>
    <t>Nộp NSNN</t>
  </si>
  <si>
    <t>Nộp cấp trên</t>
  </si>
  <si>
    <t>Ghi chú:</t>
  </si>
  <si>
    <t>- Mầm non: Chi tiết số lớp, số học sinh Nhà trẻ, Mẫu giáo.</t>
  </si>
  <si>
    <t>- Tiểu học, THCS: Chi tiết số lớp, học sinh thường và khuyết tật.</t>
  </si>
  <si>
    <t>- THPT chuyên và có hệ chuyên: Chi tiết số lớp, học sinh thường, chuyên.</t>
  </si>
  <si>
    <t>- Phổ thông DTNT: Chi tiết số lớp và số học sinh THCS, THPT dân tộc, miền núi.</t>
  </si>
  <si>
    <t>Tình hình cán bộ, GV, NV</t>
  </si>
  <si>
    <t>Đơn vị tính</t>
  </si>
  <si>
    <t>Tổng số cán bộ, GV, NV có mặt</t>
  </si>
  <si>
    <t>Chia ra</t>
  </si>
  <si>
    <t>+ Số đối tượng hưởng lương biên chế</t>
  </si>
  <si>
    <t>+ Hợp đồng khác</t>
  </si>
  <si>
    <t>+ Hợp đồng khác (Hưởng tiền công)</t>
  </si>
  <si>
    <t>+ Hợp đồng giáo viên (Hưởng tiền công)</t>
  </si>
  <si>
    <t>Tiền lương</t>
  </si>
  <si>
    <t>Tiền công</t>
  </si>
  <si>
    <t>Phụ cấp lương</t>
  </si>
  <si>
    <t>+ Phụ cấp chức vụ</t>
  </si>
  <si>
    <t>+ Phụ cấp thâm niên vượt khung</t>
  </si>
  <si>
    <t>+ Phụ cấp khu vực</t>
  </si>
  <si>
    <t>+ Phụ cấp trách nhiệm</t>
  </si>
  <si>
    <t>+ Phụ cấp dạy thêm giờ</t>
  </si>
  <si>
    <t>Học bổng học sinh</t>
  </si>
  <si>
    <t>Các khoản đóng góp</t>
  </si>
  <si>
    <t>+ Bảo hiểm y tế</t>
  </si>
  <si>
    <t>+ Kinh phí công đoàn</t>
  </si>
  <si>
    <t>+ Bảo hiểm thất nghiệp</t>
  </si>
  <si>
    <t>Tổng số</t>
  </si>
  <si>
    <t>người</t>
  </si>
  <si>
    <t>1000 đồng</t>
  </si>
  <si>
    <t>Số TT</t>
  </si>
  <si>
    <t>Phụ cấp lương:</t>
  </si>
  <si>
    <t>Tổng cộng (A+B+C)</t>
  </si>
  <si>
    <t xml:space="preserve">Đơn vị: </t>
  </si>
  <si>
    <t>Họ và tên</t>
  </si>
  <si>
    <t>Tổng cộng</t>
  </si>
  <si>
    <t>Số tiền</t>
  </si>
  <si>
    <t>Người lập biểu                                      Thủ trưởng đơn vị</t>
  </si>
  <si>
    <t>Chia ra học sinh:</t>
  </si>
  <si>
    <t>A-</t>
  </si>
  <si>
    <t>Tình hình lớp, học sinh:</t>
  </si>
  <si>
    <t>B-</t>
  </si>
  <si>
    <t>Chia ra theo khối lớp:</t>
  </si>
  <si>
    <t>HS Lương chính</t>
  </si>
  <si>
    <t>HS PCTNVK</t>
  </si>
  <si>
    <t>HS PCƯĐ</t>
  </si>
  <si>
    <t>+ Phụ cấp thâm niên nghề</t>
  </si>
  <si>
    <t xml:space="preserve">+ Phụ cấp ưu đãi nghề </t>
  </si>
  <si>
    <t>+ Phụ cấp công vụ</t>
  </si>
  <si>
    <t>HS PC chức vụ</t>
  </si>
  <si>
    <t>+ Thu cho thuê địa điểm</t>
  </si>
  <si>
    <t>+ Thu liên kết đào tạo</t>
  </si>
  <si>
    <t xml:space="preserve">                                                                                        ( Chủ đầu tư là các đơn vị trực thuộc )</t>
  </si>
  <si>
    <t>TT</t>
  </si>
  <si>
    <t xml:space="preserve">TỔNG HỢP </t>
  </si>
  <si>
    <t>………………….</t>
  </si>
  <si>
    <t>a</t>
  </si>
  <si>
    <t>b</t>
  </si>
  <si>
    <t>…….</t>
  </si>
  <si>
    <t>c</t>
  </si>
  <si>
    <t>……….</t>
  </si>
  <si>
    <t>+ Học phí hệ không được giao chỉ tiêu ngân sách (Hệ B)</t>
  </si>
  <si>
    <t>+ Thu dạy thêm học thêm</t>
  </si>
  <si>
    <t>BHXH, BHYT, KPCĐ, BHTN:</t>
  </si>
  <si>
    <t>- Bảo hiểm y tế (3%)</t>
  </si>
  <si>
    <t>- Kinh phí công đoàn (2%)</t>
  </si>
  <si>
    <t>- Bảo hiểm thất nghiệp (1%)</t>
  </si>
  <si>
    <t xml:space="preserve">+ Bảo hiểm xã hội </t>
  </si>
  <si>
    <t>2</t>
  </si>
  <si>
    <t>3</t>
  </si>
  <si>
    <t>4</t>
  </si>
  <si>
    <t>5=3*4</t>
  </si>
  <si>
    <t>6</t>
  </si>
  <si>
    <t>8</t>
  </si>
  <si>
    <t xml:space="preserve">Người lập biểu                                      </t>
  </si>
  <si>
    <t>Hỗ trợ tiền ăn</t>
  </si>
  <si>
    <t>Số tháng</t>
  </si>
  <si>
    <t>Mức hỗ trợ</t>
  </si>
  <si>
    <t>Thành tiền</t>
  </si>
  <si>
    <t>Hỗ trợ tiền nhà ở</t>
  </si>
  <si>
    <t>Tổng số tiền đề nghị hỗ trợ</t>
  </si>
  <si>
    <t>Đơn vị tính: 1.000 đồng.</t>
  </si>
  <si>
    <t>7</t>
  </si>
  <si>
    <t>8=6*7</t>
  </si>
  <si>
    <t>9=5+8</t>
  </si>
  <si>
    <t>Đơn vị: Triệu đồng</t>
  </si>
  <si>
    <t>Khoản</t>
  </si>
  <si>
    <t>Tên công trình</t>
  </si>
  <si>
    <t xml:space="preserve">Thời gian KC-HT năm </t>
  </si>
  <si>
    <t>QĐ Đầu tư</t>
  </si>
  <si>
    <t>QĐ phê duyệt TKKT-TDT</t>
  </si>
  <si>
    <t>Số vốn còn lại phải bố trí theo DT được</t>
  </si>
  <si>
    <t>ước thực hiện năm 20112</t>
  </si>
  <si>
    <t>ước thực hiện từ KC đến 31.12.2011</t>
  </si>
  <si>
    <t>Ghi chú: Vốn cải tạo khái toán</t>
  </si>
  <si>
    <t>Số, ngày</t>
  </si>
  <si>
    <t>Tổng mức ĐT</t>
  </si>
  <si>
    <t>Tổng dự toán</t>
  </si>
  <si>
    <t>Tình hình thanh QT</t>
  </si>
  <si>
    <t>Tổng số theo DT được duyệt</t>
  </si>
  <si>
    <t>Đơn vị đề nghị</t>
  </si>
  <si>
    <t>Phòng HCSN đề nghị</t>
  </si>
  <si>
    <t>Thực hiện dự án:</t>
  </si>
  <si>
    <t>Dự án chuyển tiếp:</t>
  </si>
  <si>
    <t>Dự án mới &gt; 3 tỷ</t>
  </si>
  <si>
    <t>Dự án mới &lt; 3 tỷ</t>
  </si>
  <si>
    <t>Chuẩn bị đầu tư: Dự án &gt; 3 tỷ</t>
  </si>
  <si>
    <t>+ Thu chăm sóc bán trú</t>
  </si>
  <si>
    <t>+ Thu trang thiết bị phục vụ bán trú</t>
  </si>
  <si>
    <t>+ Thu học hai buổi/ngày</t>
  </si>
  <si>
    <t>+ Thu học phẩm học sinh mầm non</t>
  </si>
  <si>
    <t>+ Thu viện trợ, tài trợ</t>
  </si>
  <si>
    <t>+ Thu quà biếu, tặng cho</t>
  </si>
  <si>
    <t>+ Thu các khoản đóng góp tự nguyện để xây dựng sửa chữa nhỏ hoặc mua sắm trang thiết bị của nhà trường</t>
  </si>
  <si>
    <t>Sở Giáo dục và Đào tạo Hà Nội</t>
  </si>
  <si>
    <t>Trường……………</t>
  </si>
  <si>
    <t>(1)</t>
  </si>
  <si>
    <t>(2)</t>
  </si>
  <si>
    <t>(3)</t>
  </si>
  <si>
    <t>(4)</t>
  </si>
  <si>
    <t>(6)</t>
  </si>
  <si>
    <t>(7)</t>
  </si>
  <si>
    <t>Số lượng
 học sinh</t>
  </si>
  <si>
    <t xml:space="preserve">Đối tượng được miễn học phí </t>
  </si>
  <si>
    <t>Đối tượng được giảm 50% học phí</t>
  </si>
  <si>
    <t xml:space="preserve">Các đối tượng còn lại </t>
  </si>
  <si>
    <t>Tổng cộng = I+II</t>
  </si>
  <si>
    <t>(5)=(3)*(4)*5 tháng</t>
  </si>
  <si>
    <t>(8)=(6)*(7)*4 tháng</t>
  </si>
  <si>
    <t>1</t>
  </si>
  <si>
    <t>5</t>
  </si>
  <si>
    <t>Đối tượng</t>
  </si>
  <si>
    <t xml:space="preserve">Tổng cộng </t>
  </si>
  <si>
    <t>Đơn vị: 1.000 đồng.</t>
  </si>
  <si>
    <t>Số 
TT</t>
  </si>
  <si>
    <t>Tên đơn vị</t>
  </si>
  <si>
    <t>Số người được hưởng</t>
  </si>
  <si>
    <t>Nhu cầu phụ cấp thâm niên</t>
  </si>
  <si>
    <t>Bảo hiểm và KPCĐ</t>
  </si>
  <si>
    <t>Tổng nhu cầu kinh phí</t>
  </si>
  <si>
    <t>6=4+5</t>
  </si>
  <si>
    <t>(Đối tượng theo Thông tư liên tịch số 42/2013/TTLT-BGD&amp;ĐT-BLĐTBXH-BTC ngày 31/12/2013)</t>
  </si>
  <si>
    <t>Hệ số PCTN nhà giáo</t>
  </si>
  <si>
    <t>Mức cấp bù
1.000 đồng/tháng</t>
  </si>
  <si>
    <t>Học bổng</t>
  </si>
  <si>
    <t>Mua sắm phương tiện, đồ dùng học tập</t>
  </si>
  <si>
    <t>5=(cột3*8+cột4*4)/12</t>
  </si>
  <si>
    <t>+ Thu khác (chia ra theo từng nội dung)</t>
  </si>
  <si>
    <t>Từ nguồn thu để lại theo chế độ</t>
  </si>
  <si>
    <t>+ Phụ cấp khác (Chi tiết từng loại phụ cấp nếu có)</t>
  </si>
  <si>
    <t>………………..</t>
  </si>
  <si>
    <t>…………………..</t>
  </si>
  <si>
    <t>……………………….</t>
  </si>
  <si>
    <t xml:space="preserve">Người lập biểu </t>
  </si>
  <si>
    <t>7=5x6</t>
  </si>
  <si>
    <t>Mức chi bồi dưỡng/một tiết</t>
  </si>
  <si>
    <t>+ Học phí hệ được giao chỉ tiêu ngân sách (hệ A)</t>
  </si>
  <si>
    <t>Biểu số 01</t>
  </si>
  <si>
    <t>Số thu để lại chi (số được để lại đơn vị sử dụng theo chế độ quy định)</t>
  </si>
  <si>
    <t xml:space="preserve">Ghi chú: </t>
  </si>
  <si>
    <t>1. Phần A - Tình hình lớp, học sinh:</t>
  </si>
  <si>
    <t>Biểu số 02</t>
  </si>
  <si>
    <t>Biểu số 02a</t>
  </si>
  <si>
    <t>…………………</t>
  </si>
  <si>
    <t>1. Biên chế được giao: ……. biên chế.</t>
  </si>
  <si>
    <t>3. Số biên chế thiếu (1-2): ……. biên chế.</t>
  </si>
  <si>
    <t xml:space="preserve">Dự kiến tuyển mới do thiếu chỉ tiêu biên chế (Số biên chế thiếu ….. biên chế, tính theo hệ số lương 2,34*85%) </t>
  </si>
  <si>
    <t>Biểu số 02b</t>
  </si>
  <si>
    <t>Chênh lệch tăng 1 tháng</t>
  </si>
  <si>
    <t>Biểu số 02c</t>
  </si>
  <si>
    <t>Biểu số 02d</t>
  </si>
  <si>
    <t>Bồi dưỡng tiết dạy thực hành đối với giáo viên thể dục</t>
  </si>
  <si>
    <t>Bồi dưỡng tiết dạy đối với giáo viên GDQP-AN</t>
  </si>
  <si>
    <t>Tổng số tiết dạy theo chương trình</t>
  </si>
  <si>
    <t>Tổng số tiết dạy được hưởng chế độ bồi dưỡng</t>
  </si>
  <si>
    <t>Biểu số 03</t>
  </si>
  <si>
    <t>Biểu số 04</t>
  </si>
  <si>
    <t>Đối tượng được giảm 70% học phí</t>
  </si>
  <si>
    <t>Trẻ em mẫu giáo và học sinh, sinh viên bị tàn tật, khuyết tật thuộc hộ cận nghèo</t>
  </si>
  <si>
    <t>Trẻ em mẫu giáo và học sinh, sinh viên là người dân tộc thiểu số (không phải dân tộc thiểu số rất ít người) ở vùng có điều kiện kinh tế - xã hội đặc biệt khó khăn theo TT 09)</t>
  </si>
  <si>
    <t>Trẻ em mẫu giáo và học sinh, sinh viên là con cán bộ, công nhân, viên chức mà cha hoặc mẹ bị tai nạn lao động hoặc mắc bệnh nghề nghiệp được hưởng trợ cấp thường xuyên</t>
  </si>
  <si>
    <t>Trẻ em mẫu giáo và học sinh phổ thông có cha mẹ thuộc diện hộ cận nghèo</t>
  </si>
  <si>
    <t>Trẻ em mẫu giáo và học sinh phổ thông có cha mẹ thuộc diện hộ nghèo</t>
  </si>
  <si>
    <t>(9)=(5)+(8)</t>
  </si>
  <si>
    <t>Tổng kinh
 phí cấp bù 
(1.000 đồng)</t>
  </si>
  <si>
    <t>Biểu số 05</t>
  </si>
  <si>
    <t>Trẻ em mẫu giáo và học sinh phổ thông mồ côi cả cha lẫn mẹ</t>
  </si>
  <si>
    <t xml:space="preserve">5=3*4*5 tháng </t>
  </si>
  <si>
    <t>8=6*7*4 tháng</t>
  </si>
  <si>
    <t>Mức cấp hỗ trợ
1.000 đồng/tháng</t>
  </si>
  <si>
    <t>Nhu cầu kinh
 phí cấp hỗ trợ 
(1.000 đồng)</t>
  </si>
  <si>
    <t>Biểu số 06</t>
  </si>
  <si>
    <t>Học sinh khuyết tật thuộc diện hộ nghèo</t>
  </si>
  <si>
    <t>Học sinh khuyết tật thuộc diện hộ cận nghèo</t>
  </si>
  <si>
    <t>9</t>
  </si>
  <si>
    <t>Mức /tháng hoặc năm (1.000 đồng)</t>
  </si>
  <si>
    <t>Biểu số 07</t>
  </si>
  <si>
    <t>Vốn chống xuống cấp XD cải tạo: Bao gồm các nhà học; nhà làm việc; Nhà vệ sinh và nước sạch; Cổng, sân, tường rào, cống, rãnh  ….v.v</t>
  </si>
  <si>
    <t>Hỗ trợ gạo</t>
  </si>
  <si>
    <t>10</t>
  </si>
  <si>
    <t>11=9*10</t>
  </si>
  <si>
    <t>12=5+8+11</t>
  </si>
  <si>
    <t>(Theo Nghị định số 116/2016/QĐ-TTg ngày 18/7/2016 của Chính phủ )</t>
  </si>
  <si>
    <t>Số thu nộp NSNN, nộp cấp trên</t>
  </si>
  <si>
    <t>DỰ TOÁN NGUỒN THU NĂM 2018</t>
  </si>
  <si>
    <t>- Thực hiện năm 2016</t>
  </si>
  <si>
    <t>- Ước thực hiện năm 2017</t>
  </si>
  <si>
    <t>- Dự toán năm 2018</t>
  </si>
  <si>
    <r>
      <t>Ghi chú:</t>
    </r>
    <r>
      <rPr>
        <b/>
        <i/>
        <sz val="10"/>
        <rFont val="Times New Roman"/>
        <family val="1"/>
      </rPr>
      <t xml:space="preserve"> Ví dụ năm 2018 thì năm học trước là năm học 2017-2018 (tính 8 tháng), năm học sau là năm 2018-2019 (tính 4 tháng).</t>
    </r>
  </si>
  <si>
    <t>Thực hiện năm 2016</t>
  </si>
  <si>
    <t>Năm 2017</t>
  </si>
  <si>
    <t>Dự toán năm 2018</t>
  </si>
  <si>
    <t>+ Phí dự tuyển (Dự tuyển đại học, cao dẳng nhóm ngành đào tạo giáo viên chính quy: Số thực thu theo mức thu 30.000 đồng/nguyện vọng)</t>
  </si>
  <si>
    <t>+ Phí dự tuyển (Dự tuyển đại học, cao dẳng nhóm ngành đào tạo giáo viên chính quy: mức trích nộp 26.000 đồng/nguyện vọng)</t>
  </si>
  <si>
    <t>+ Phí dự tuyển (Dự tuyển đại học, cao dẳng nhóm ngành đào tạo giáo viên chính quy: 4.000 đồng/nguyện vọng)</t>
  </si>
  <si>
    <r>
      <t xml:space="preserve">Trong đó: Dành nguồn thực hiện cải cách tiền lương năm 2018 (Chi tiết từng nguồn thu) </t>
    </r>
    <r>
      <rPr>
        <b/>
        <i/>
        <vertAlign val="superscript"/>
        <sz val="12"/>
        <rFont val="Times New Roman"/>
        <family val="1"/>
      </rPr>
      <t>(1)</t>
    </r>
  </si>
  <si>
    <t>- THPT công lập: Chi tiết số học sinh thường, học sinh khuyết tật.</t>
  </si>
  <si>
    <t>- Tổng số thu</t>
  </si>
  <si>
    <t>Hà Nội, ngày ……. tháng …… năm 2017</t>
  </si>
  <si>
    <t>- Các trường TCSP MGNT: Chi tiết số lớp và học sinh hệ chính quy, tại chức, liên kết; chi tiết năm thứ nhất và năm thứ hai.</t>
  </si>
  <si>
    <t>Dự toán thu sự nghiệp, dịch vụ và thu khác:</t>
  </si>
  <si>
    <t>Mức thu học phí:</t>
  </si>
  <si>
    <t>1. Năm học 2017-2018:</t>
  </si>
  <si>
    <t>2. Năm học 2018-2019:</t>
  </si>
  <si>
    <t>C-</t>
  </si>
  <si>
    <t>Báo cáo mức thu năm học 2017-2018 và dự kiến năm học 2018-2019.</t>
  </si>
  <si>
    <t>2. Phần B - Mức thu học phí:</t>
  </si>
  <si>
    <t>3. Phần C - Dự toán thu sự nghiệp, dịch vụ và thu khác:</t>
  </si>
  <si>
    <r>
      <t xml:space="preserve">Dành nguồn thực hiện cải cách tiền lương năm 2018 (Chi tiết từng nguồn thu) </t>
    </r>
    <r>
      <rPr>
        <vertAlign val="superscript"/>
        <sz val="12"/>
        <rFont val="Times New Roman"/>
        <family val="1"/>
      </rPr>
      <t>(1)</t>
    </r>
    <r>
      <rPr>
        <sz val="12"/>
        <rFont val="Times New Roman"/>
        <family val="1"/>
      </rPr>
      <t>: Thực hiện theo Thông tư số 67/2017/TT-BTC ngày 30/6/2017 của Bộ Tài chính cụ thể như sau:</t>
    </r>
  </si>
  <si>
    <t xml:space="preserve">- 40% tính trên tổng số thu học phí (hệ được giao chỉ tiêu ngân sách) </t>
  </si>
  <si>
    <t>- Đối với số thu dịch vụ, các hoạt động liên doanh liên kết và các khoản thu khác: 40% số thu được tính trên toàn bộ số thu sau khi trừ các chi phí liên quan và các khoản nộp ngân sách nhà nước theo quy định.</t>
  </si>
  <si>
    <t xml:space="preserve">* Đơn vị tự bảo đảm chi đầu tư và chi thường xuyên; đơn vị tự bảo đảm chi thường:   </t>
  </si>
  <si>
    <t>Đơn vị được quyết định tỷ lệ nguồn thu để tạo nguồn thực hiện cải cách tiền lương và tự bảo đảm tiền lương tăng thêm từ nguồn thu của đơn vị.</t>
  </si>
  <si>
    <t xml:space="preserve">* Đơn vị do ngân sách bảo đảm chi thường xuyên; đơn vị tự bảo đảm một phần chi thường xuyên.  </t>
  </si>
  <si>
    <t>Ước thực hiện năm 2017</t>
  </si>
  <si>
    <t xml:space="preserve">+ Hợp đồng GV giảng dạy </t>
  </si>
  <si>
    <t>BÁO CÁO DỰ TOÁN THU, CHI HOẠT ĐỘNG THƯỜNG XUYÊN NĂM 2018</t>
  </si>
  <si>
    <t>Dự toán thu, chi hoạt động thường xuyên</t>
  </si>
  <si>
    <t>Tiên lương, phụ cấp và các khoản có tính chất lương</t>
  </si>
  <si>
    <t>Chi chế bồi dưỡng tiết dạy thực hành của giáo viên thể dục; tiết dạy của giáo viên GDQP-AN</t>
  </si>
  <si>
    <r>
      <t xml:space="preserve">Chi khác đảm bảo các hoạt động thường xuyên </t>
    </r>
    <r>
      <rPr>
        <b/>
        <vertAlign val="superscript"/>
        <sz val="12"/>
        <rFont val="Times New Roman"/>
        <family val="1"/>
      </rPr>
      <t>(1)</t>
    </r>
  </si>
  <si>
    <r>
      <t>Ghi chú:</t>
    </r>
    <r>
      <rPr>
        <sz val="12"/>
        <rFont val="Times New Roman"/>
        <family val="1"/>
      </rPr>
      <t xml:space="preserve"> Dự toán năm 2018 tính theo mức lương cơ sở 1.300.000 đồng/tháng. </t>
    </r>
  </si>
  <si>
    <t>Riêng trường Trung cấp sư phạm mẫu giáo nhà trẻ Hà Nội, Trường Bồi dưỡng Cán bộ Giáo dục Hà Nội, Tạp chí giáo dục Thủ Đô: Thực hiện theo cơ chế tự chủ tại Nghị định số 16/2015/NĐ-CP ngày 14/02/2015 của Chính phủ.</t>
  </si>
  <si>
    <t>Chi khác đảm bảo hoạt động thường xuyên năm 2018: nguồn ngân sách cấp và 60% nguồn thu học phí (hệ có chỉ tiêu ngân sách không thấp hơn mức tối thiểu theo quy định tại Nghị quyết số 13/2016/NQ-HĐND ngày 05/12/2016 của Hội đồng nhân dân Thành phố.</t>
  </si>
  <si>
    <t>Ngày          tháng        năm 2017</t>
  </si>
  <si>
    <t>THUYẾT MINH BÁO CÁO QUỸ LƯƠNG NĂM 2018</t>
  </si>
  <si>
    <t>2. Biên chế có mặt (Theo ĐKLĐTL quí III/2017 được duyệt): …… biên chế.</t>
  </si>
  <si>
    <t>4. Dự toán quỹ lương năm 2018 (theo biểu chi tiết và tính theo mức lương cơ sở 1.300.000 đồng/tháng):</t>
  </si>
  <si>
    <t>Tổng số (Tại thời điểm lập dự toán theo đăng ký lương quý III/2017).</t>
  </si>
  <si>
    <t>Tiền lương:</t>
  </si>
  <si>
    <t>Chi chế độ bồi dưỡng tiết dạy thực hành của giáo viên thể dục; tiết dạy của giáo viên GDQP-AN</t>
  </si>
  <si>
    <r>
      <t xml:space="preserve">Tăng lương năm 2017 và năm 2018 </t>
    </r>
    <r>
      <rPr>
        <b/>
        <i/>
        <sz val="12"/>
        <rFont val="Times New Roman"/>
        <family val="1"/>
      </rPr>
      <t>(theo Biểu số 02b)</t>
    </r>
    <r>
      <rPr>
        <b/>
        <sz val="12"/>
        <rFont val="Times New Roman"/>
        <family val="1"/>
      </rPr>
      <t>.</t>
    </r>
  </si>
  <si>
    <t xml:space="preserve">                                                                                      Ngày        tháng         năm 2017</t>
  </si>
  <si>
    <t>THUYẾT MINH TĂNG LƯƠNG TRONG QŨY LƯƠNG NĂM 2018</t>
  </si>
  <si>
    <t>Mức hiện hưởng quí III/2017 (1 tháng)</t>
  </si>
  <si>
    <t>Hệ số phụ cấp công vụ</t>
  </si>
  <si>
    <t>Mức được hưởng năm 2018 (1 tháng)</t>
  </si>
  <si>
    <t>Ngày       tháng      năm 2017</t>
  </si>
  <si>
    <t>- Kê khai những người được tăng lương năm 2017 và 2018 chưa được ghi tăng trong bảng đăng ký lao động tiền lương quí III/2017 đã được duyệt của Sở GD và ĐT.</t>
  </si>
  <si>
    <t>- Các trường hợp tăng lương trong năm 2017 tính 12 tháng; tăng lương trong năm 2018 tính số tháng được hưởng thực tế trong năm 2018.</t>
  </si>
  <si>
    <t xml:space="preserve">- Mức lương cơ sở để tính là 1.300.000 đồng/tháng. </t>
  </si>
  <si>
    <t>NHU CẦU KINH PHÍ THỰC HIỆN PHỤ CẤP THÂM NIÊN ĐỐI VỚI NHÀ GIÁO NĂM 2018
THEO NGHỊ ĐỊNH SỐ 54/2011/NĐ-CP CỦA CHÍNH PHỦ.</t>
  </si>
  <si>
    <t>Ngày        tháng      năm 2017</t>
  </si>
  <si>
    <t>NHU CẦU KINH PHÍ THỰC HIỆN CHẾ ĐỘ BỒI DƯỠNG TIẾT DẠY THỰC HÀNH ĐỐI VỚI GIÁO VIÊN THỂ DỤC; BỒI DƯƠNG TIẾT DẠY ĐỐI VỚI GIÁO VIÊN GDQP-AN NĂM 2018</t>
  </si>
  <si>
    <t>Đơn vị: …………………………</t>
  </si>
  <si>
    <t>Số học sinh bình quân (Năm học trước tính 8 tháng + năm học sau tính 4 tháng/12 tháng)</t>
  </si>
  <si>
    <t>Chia ra:</t>
  </si>
  <si>
    <t>- Ngành ……..</t>
  </si>
  <si>
    <t>Mức thu học phí</t>
  </si>
  <si>
    <t>…………………………………</t>
  </si>
  <si>
    <t>Nhu cầu chi thường xuyên phục vụ nhiệm vụ được giao</t>
  </si>
  <si>
    <t>- Tiền lương</t>
  </si>
  <si>
    <t>…………………………………………</t>
  </si>
  <si>
    <t>…………………………………………..</t>
  </si>
  <si>
    <t>- Phụ cấp lương</t>
  </si>
  <si>
    <t>- Các khoản đóng góp</t>
  </si>
  <si>
    <t>Bảo hiểm xã hội</t>
  </si>
  <si>
    <t>Bảo hiểm y tế</t>
  </si>
  <si>
    <t>Kinh phí công đoàn</t>
  </si>
  <si>
    <t>Bảo hiểm thất nghiệp</t>
  </si>
  <si>
    <t>IV</t>
  </si>
  <si>
    <t xml:space="preserve">Người lập </t>
  </si>
  <si>
    <t>BÁO CÁO DỰ TOÁN THU, CHI THƯỜNG XUYÊN PHỤC VỤ NHIỆM VỤ ĐƯỢC GIAO NĂM 2018</t>
  </si>
  <si>
    <t>(Áp dụng đối với trường Trung cấp sư phạm mẫu giáo nhà trẻ Hà Nội, Trường Bồi dưỡng Cán bộ Giáo dục Hà Nội, Tạp chí giáo dục Thủ Đô: Thực hiện theo cơ chế tự chủ tại Nghị định số 16/2015/NĐ-CP ngày 14/02/2015 của Chính phủ)</t>
  </si>
  <si>
    <t>Biểu số 02e</t>
  </si>
  <si>
    <t>Thu, chi sự nghiệp và thu khác</t>
  </si>
  <si>
    <t>Tổng số thu:</t>
  </si>
  <si>
    <t>Chia ra từng khoản thu:</t>
  </si>
  <si>
    <t>Các chi phí liên quan và các khoản nộp ngân sách nhà nước theo quy định</t>
  </si>
  <si>
    <t>- 40% chi thực hiện cải cách tiền lương</t>
  </si>
  <si>
    <t>- Chi các hoạt động khác</t>
  </si>
  <si>
    <t>Quỹ lương (theo mức lương cơ sở 1.300.000 đồng)</t>
  </si>
  <si>
    <t>Số còn lại (1-2)</t>
  </si>
  <si>
    <t xml:space="preserve">Chênh lệch đề nghị ngân sách cấp đảm bảo hoạt động thường xuyên phục vụ nhiệm vụ được giao (III - mục 3 phần II) </t>
  </si>
  <si>
    <t>Hà nội, ngày       tháng       năm 2017</t>
  </si>
  <si>
    <t>Chi các hoạt động thường xuyên khác (Chi tiết theo nội dung chi và mục lục ngân sách)</t>
  </si>
  <si>
    <t>TỔNG HỢP KINH PHÍ THỰC HIỆN CHÍNH SÁCH MIỄN, GIẢM HỌC PHÍ NĂM 2018</t>
  </si>
  <si>
    <t>Học kỳ II năm học 2017-2018</t>
  </si>
  <si>
    <t>Học kỳ I năm học 2018-2019</t>
  </si>
  <si>
    <t>Hà nội, ngày      tháng          năm 2017</t>
  </si>
  <si>
    <t>BÁO CÁO TỔNG HỢP NHU CẦU KINH PHÍ THỰC HIỆN CHÍNH SÁCH HỖ TRỢ CHI PHÍ HỌC TẬP NĂM 2018</t>
  </si>
  <si>
    <t>Tổng nhu cầu kinh phí năm 2018 (1.000 đồng)</t>
  </si>
  <si>
    <t>Tổng kinh phí năm 2018 (1.000 đồng)</t>
  </si>
  <si>
    <t>BÁO CÁO TỔNG HỢP NHU CẦU KINH PHÍ CHI HỌC BỔNG, HỖ TRỢ MUA SẮM PHƯƠNG TIỆN, ĐỒ DÙNG HỌC TẬP NĂM 2018</t>
  </si>
  <si>
    <t>BÁO CÁO KINH PHÍ HỖ TRỢ HỌC SINH PHỔ THÔNG 
Ở XÃ, THÔN ĐẶC BIỆT KHÓ KHĂN NĂM 2018</t>
  </si>
  <si>
    <t>Ngày        tháng          năm 2017</t>
  </si>
  <si>
    <t>ĐỀ XUẤT NHU CẦU TRANG THIẾT BỊ NĂM 2018 VÀ DỰ KIẾN KẾ HOẠCH GIAI ĐOẠN 2018-2020</t>
  </si>
  <si>
    <t>SST</t>
  </si>
  <si>
    <t>Danh mục</t>
  </si>
  <si>
    <t>Đề xuất nhu cầu năm 2018</t>
  </si>
  <si>
    <t>Nhu cầu 2019</t>
  </si>
  <si>
    <t>Nhu cầu 2020</t>
  </si>
  <si>
    <t>Ghi chú</t>
  </si>
  <si>
    <t>Số lượng cần có đáp ứng đủ nhu cầu</t>
  </si>
  <si>
    <r>
      <t xml:space="preserve">Hiện có tại đơn vị 
</t>
    </r>
    <r>
      <rPr>
        <sz val="11"/>
        <rFont val="Times New Roman"/>
        <family val="1"/>
      </rPr>
      <t>(đang sử dụng và mua sắm năm 2017)</t>
    </r>
  </si>
  <si>
    <t>Đề nghị bổ sung năm 2018</t>
  </si>
  <si>
    <t>Số lượng</t>
  </si>
  <si>
    <r>
      <t xml:space="preserve">Kinh phí 
</t>
    </r>
    <r>
      <rPr>
        <sz val="10"/>
        <rFont val="Times New Roman"/>
        <family val="1"/>
      </rPr>
      <t>(VNĐ)</t>
    </r>
  </si>
  <si>
    <t>Trong đó số đề nghị thanh lý</t>
  </si>
  <si>
    <t xml:space="preserve">Số lượng </t>
  </si>
  <si>
    <r>
      <t xml:space="preserve">Kinh phí
</t>
    </r>
    <r>
      <rPr>
        <sz val="10"/>
        <rFont val="Times New Roman"/>
        <family val="1"/>
      </rPr>
      <t>(VNĐ)</t>
    </r>
  </si>
  <si>
    <t>Phòng học thông thường</t>
  </si>
  <si>
    <t>Phòng</t>
  </si>
  <si>
    <t>Bộ bàn ghế giáo viên</t>
  </si>
  <si>
    <t>bộ</t>
  </si>
  <si>
    <t>Bộ bàn ghế học sinh (02 chỗ)</t>
  </si>
  <si>
    <t>Bảng viết chống lóa</t>
  </si>
  <si>
    <t>chiếc</t>
  </si>
  <si>
    <t xml:space="preserve">Tủ TBDH </t>
  </si>
  <si>
    <t>Máy chiếu đa năng, màn chiếu</t>
  </si>
  <si>
    <t>Bộ thiết bị âm thanh di động trợ giảng (loa, amly, mic)</t>
  </si>
  <si>
    <t>Điều hòa nhiệt độ treo tường (18 nghìn BTU)</t>
  </si>
  <si>
    <t>Phòng học bộ môn</t>
  </si>
  <si>
    <t xml:space="preserve">Phòng học bộ môn Vật lý </t>
  </si>
  <si>
    <t>Bộ bàn, ghế TN của GV</t>
  </si>
  <si>
    <t>Bàn TN của HS (04 chỗ)</t>
  </si>
  <si>
    <t>Bàn TN của HS (02 chỗ)</t>
  </si>
  <si>
    <t>Ghế TN của HS</t>
  </si>
  <si>
    <t>Bảng viết chống loá</t>
  </si>
  <si>
    <t>Bộ máy chiếu, màn chiếu</t>
  </si>
  <si>
    <t>Tủ điều khiển điện</t>
  </si>
  <si>
    <t>Chậu rửa của HS</t>
  </si>
  <si>
    <t>Quạt thông gió</t>
  </si>
  <si>
    <t>Tủ thuốc cá nhân</t>
  </si>
  <si>
    <t xml:space="preserve">Phòng chuẩn bị </t>
  </si>
  <si>
    <t>Bộ bàn, ghế chuẩn bị TN của GV</t>
  </si>
  <si>
    <t>Bảng công tác</t>
  </si>
  <si>
    <t xml:space="preserve">Giá TBDH </t>
  </si>
  <si>
    <t>Chậu rửa của GV</t>
  </si>
  <si>
    <t>Xe đẩy phòng TN</t>
  </si>
  <si>
    <t>TBTT: Ống nhòm</t>
  </si>
  <si>
    <t>TBTT: Kính hiển vi</t>
  </si>
  <si>
    <t>TBTT: Kính thiên văn</t>
  </si>
  <si>
    <t>b.</t>
  </si>
  <si>
    <t>Phòng học bộ môn Hoá</t>
  </si>
  <si>
    <t>Chậu rửa xử lý hoá chất sau TN</t>
  </si>
  <si>
    <t>Tủ làm thí nghiệm (thao tác TN cho hs quan sát)</t>
  </si>
  <si>
    <t xml:space="preserve">Tủ đựng hóa chất độc hại (có hút mùi, khử khí độc, có doăng, 01 mặt kính…) </t>
  </si>
  <si>
    <t>Tủ sấy</t>
  </si>
  <si>
    <t>TBTT: Máy quay phim thí nghiệm (trường chuyên)</t>
  </si>
  <si>
    <t xml:space="preserve">Phòng học bộ môn Sinh </t>
  </si>
  <si>
    <t xml:space="preserve">Chậu rửa </t>
  </si>
  <si>
    <t>Bộ bàn ghế chuẩn bị TN của GV</t>
  </si>
  <si>
    <t>d</t>
  </si>
  <si>
    <t>Phòng máy tính (Tin học)</t>
  </si>
  <si>
    <t>Bộ bàn ghế của GV</t>
  </si>
  <si>
    <t>Bàn ghế của HS (02 chỗ)</t>
  </si>
  <si>
    <t>Máy tính (tối thiểu 2hs/máy)</t>
  </si>
  <si>
    <t>Máy tính giáo viên</t>
  </si>
  <si>
    <t>Tủ mạng (chứa máy chủ, thiết bị)</t>
  </si>
  <si>
    <t>Tủ tài liệu</t>
  </si>
  <si>
    <t>Máy in A4</t>
  </si>
  <si>
    <t>Ổn áp lioa</t>
  </si>
  <si>
    <t>Lưu điện (01 LĐ/máy)</t>
  </si>
  <si>
    <t>Máy lưu điện UPS online (01máy/phòng)</t>
  </si>
  <si>
    <t>máy</t>
  </si>
  <si>
    <t>e</t>
  </si>
  <si>
    <t xml:space="preserve">Phòng hỗ trợ giáo dục học sinh khuyết tật </t>
  </si>
  <si>
    <t>Bàn ghế đặc thù</t>
  </si>
  <si>
    <t>Đồ dùng, thiết bị đặc thù</t>
  </si>
  <si>
    <t>f</t>
  </si>
  <si>
    <t>Phòng học bộ môn Công nghệ</t>
  </si>
  <si>
    <t>Bộ bàn ghế TN của GV</t>
  </si>
  <si>
    <t>Bàn ghế TN của HS (4 chỗ)</t>
  </si>
  <si>
    <t>g</t>
  </si>
  <si>
    <t>Phòng học ngoại ngữ</t>
  </si>
  <si>
    <t>Phòng ngoại ngữ thông dụng</t>
  </si>
  <si>
    <t>Cassette, băng đĩa</t>
  </si>
  <si>
    <t>Bộ thiết bị âm thanh đa năng</t>
  </si>
  <si>
    <t xml:space="preserve">Ti vi </t>
  </si>
  <si>
    <t xml:space="preserve">Đầu đĩa </t>
  </si>
  <si>
    <t>Máy vi tính (kèm lưu điện)</t>
  </si>
  <si>
    <t>Thiết bị âm thanh đa năng</t>
  </si>
  <si>
    <t>Phòng ngoại ngữ chuyên dụng</t>
  </si>
  <si>
    <t>Bảng tương tác thông minh</t>
  </si>
  <si>
    <t>Máy chiếu cự ly gần</t>
  </si>
  <si>
    <t>Thiết bị trả lời trắc nghiệm dùng cho giáo viên và học sinh.</t>
  </si>
  <si>
    <t>Máy chiếu vật thể</t>
  </si>
  <si>
    <t>Phần mềm bài giảng</t>
  </si>
  <si>
    <t>Máy tính xách tay</t>
  </si>
  <si>
    <t>Hệ thống âm thanh phòng học (Âm ly, loa, micro..)</t>
  </si>
  <si>
    <t>h</t>
  </si>
  <si>
    <t>Phòng học đa năng (học ngoại khóa về giao thông, môi trường…)</t>
  </si>
  <si>
    <t>Bàn ghế giáo viên</t>
  </si>
  <si>
    <t>Bàn ghế học sinh (02 chỗ)</t>
  </si>
  <si>
    <t>Tủ đựng thiết bị theo chuyên đề</t>
  </si>
  <si>
    <t>Tủ đựng tài liệu dạy chuyên đề</t>
  </si>
  <si>
    <t>i</t>
  </si>
  <si>
    <t>Phòng thiết bị dùng chung</t>
  </si>
  <si>
    <t>Phần mềm quản lý thiết bị dạy học</t>
  </si>
  <si>
    <t>Giá treo tranh, ảnh</t>
  </si>
  <si>
    <t>TBTT: Máy ảnh kỹ thuật số</t>
  </si>
  <si>
    <t>TBTT: Máy quay camera KTS</t>
  </si>
  <si>
    <t>Khối phòng phục vụ học tập</t>
  </si>
  <si>
    <t xml:space="preserve">Phòng thư viện </t>
  </si>
  <si>
    <t>Bàn ghế làm việc của thủ thư</t>
  </si>
  <si>
    <t>Máy vi tính để bàn</t>
  </si>
  <si>
    <t xml:space="preserve">Tủ hoặc hộp mục lục </t>
  </si>
  <si>
    <t>Phòng đọc của giáo viên</t>
  </si>
  <si>
    <t xml:space="preserve">Bàn ghế phòng đọc </t>
  </si>
  <si>
    <t>chỗ</t>
  </si>
  <si>
    <t>Tủ sách</t>
  </si>
  <si>
    <t>Giá sách hai mặt</t>
  </si>
  <si>
    <t>Giá báo, tạp chí</t>
  </si>
  <si>
    <t>Bộ bàn ghế máy vi tính</t>
  </si>
  <si>
    <t xml:space="preserve">Phòng thư viện học sinh </t>
  </si>
  <si>
    <t>Phòng truyền thống</t>
  </si>
  <si>
    <t>Bục, tượng Bác</t>
  </si>
  <si>
    <t>Sa bàn</t>
  </si>
  <si>
    <t>Tủ trưng bày</t>
  </si>
  <si>
    <t>Giá trang trí</t>
  </si>
  <si>
    <t>Kệ trang trí</t>
  </si>
  <si>
    <t>Thảm nền (hay vật liệu tương đương)</t>
  </si>
  <si>
    <t>m2</t>
  </si>
  <si>
    <t>Vải phông trang trí (hay vật liệu tương đương)</t>
  </si>
  <si>
    <t>Nhà tập đa năng, khu thể thao</t>
  </si>
  <si>
    <t>Bàn cho khán đài</t>
  </si>
  <si>
    <t>Ghế cho khán đài</t>
  </si>
  <si>
    <t>Thiết bị cho môn bóng bàn</t>
  </si>
  <si>
    <t>Thiết bị cho môn cầu lông</t>
  </si>
  <si>
    <t>Thiết bị cho môn học khác</t>
  </si>
  <si>
    <t>Quạt cây công nghiệp</t>
  </si>
  <si>
    <t>Tủ đựng đồ dùng thể thao</t>
  </si>
  <si>
    <t>Trang trí pano, tranh ảnh</t>
  </si>
  <si>
    <t>Sân chơi, bãi tập</t>
  </si>
  <si>
    <t>Sân</t>
  </si>
  <si>
    <t>Xà đơn</t>
  </si>
  <si>
    <t>Xà kép</t>
  </si>
  <si>
    <t>Máy tập lưng bụng</t>
  </si>
  <si>
    <t>Thang cầu vồng</t>
  </si>
  <si>
    <t>Khối phòng hành chính quản trị</t>
  </si>
  <si>
    <t>Phòng Y tế</t>
  </si>
  <si>
    <t xml:space="preserve">Bàn ghế làm việc </t>
  </si>
  <si>
    <t xml:space="preserve">Ghế làm việc </t>
  </si>
  <si>
    <t xml:space="preserve">Tủ thuốc </t>
  </si>
  <si>
    <t>Tủ đựng đồ dùng</t>
  </si>
  <si>
    <t>Giường (Inox)</t>
  </si>
  <si>
    <t>Bộ đo chiều cao, cân nặng</t>
  </si>
  <si>
    <t>Thiết bị đo thị lực (bảng, kính)</t>
  </si>
  <si>
    <t>Bộ thiết bị ytế khám bệnh</t>
  </si>
  <si>
    <t>Bộ cáng, nẹp sơ cứu</t>
  </si>
  <si>
    <t>Máy điện thoại cố định</t>
  </si>
  <si>
    <t>Phòng hội trường</t>
  </si>
  <si>
    <t>Bàn hội trường (02 chỗ)</t>
  </si>
  <si>
    <t>Ghế hội trường</t>
  </si>
  <si>
    <t>Bộ máy chiếu,màn chiếu</t>
  </si>
  <si>
    <t>Ti vi tối thiểu 50 inch</t>
  </si>
  <si>
    <t>Bộ âm thanh (loa, âm ly, mic)</t>
  </si>
  <si>
    <t xml:space="preserve">Bộ phông, trang trí </t>
  </si>
  <si>
    <t>Điều hòa nhiệt độ tủ đứng (2 đh/phòng)</t>
  </si>
  <si>
    <r>
      <t xml:space="preserve">Phòng họp nhỏ </t>
    </r>
    <r>
      <rPr>
        <sz val="12"/>
        <rFont val="Times New Roman"/>
        <family val="1"/>
      </rPr>
      <t>(có thể kết hợp phòng truyền thống)</t>
    </r>
  </si>
  <si>
    <t>Ti vi tối thiểu 32 inch</t>
  </si>
  <si>
    <t>Phòng của bộ phận tài vụ</t>
  </si>
  <si>
    <t xml:space="preserve">Bàn làm việc </t>
  </si>
  <si>
    <t>Ghế làm việc, ghế khách</t>
  </si>
  <si>
    <t>Két sắt</t>
  </si>
  <si>
    <t>Phòng của bộ phận văn phòng</t>
  </si>
  <si>
    <t>Bộ bàn ghế làm việc</t>
  </si>
  <si>
    <t>Bộ bàn ghế tiếp khách</t>
  </si>
  <si>
    <t>Phòng làm việc của Hiệu trưởng, phó hiệu trưởng</t>
  </si>
  <si>
    <t xml:space="preserve">Bộ bàn ghế làm việc </t>
  </si>
  <si>
    <t>Bàn tiếp khách</t>
  </si>
  <si>
    <t>Ghế tiếp khách</t>
  </si>
  <si>
    <t>Phòng làm việc Đoàn thể</t>
  </si>
  <si>
    <t>Ghế làm việc</t>
  </si>
  <si>
    <t>Tủ đựng tài liệu</t>
  </si>
  <si>
    <t>Phòng tổ bộ môn</t>
  </si>
  <si>
    <t>Bảng chống lóa</t>
  </si>
  <si>
    <t>Phòng thường trực, bảo vệ</t>
  </si>
  <si>
    <t xml:space="preserve">Giường </t>
  </si>
  <si>
    <t>k</t>
  </si>
  <si>
    <t>Khu nhà bếp, nhà ăn (nếu có)</t>
  </si>
  <si>
    <t xml:space="preserve">Bếp ga công nghiệp có bệ bếp, hệ thống bồn rửa lớn. Bếp từ </t>
  </si>
  <si>
    <t>Hệ thống khử và hút mùi</t>
  </si>
  <si>
    <t>Hệ thống quạt gió, thông hơi</t>
  </si>
  <si>
    <t>Hệ thống tủ sấy bát, tủ cơm điện, tủ lạnh lưu nghiệm</t>
  </si>
  <si>
    <t>Hệ thống giá kệ đựng xoong, nồi, bát thìa</t>
  </si>
  <si>
    <t>Xoong, nồi, chảo nấu chung cho trẻ</t>
  </si>
  <si>
    <t xml:space="preserve">Bát ăn cơm, bát canh, thìa, khay dùng cho trẻ </t>
  </si>
  <si>
    <t xml:space="preserve">Bàn khu sơ chế, bàn chia thức ăn </t>
  </si>
  <si>
    <t>Bàn ghế ăn của cán bộ và học sinh</t>
  </si>
  <si>
    <t>Xoong, nồi đựng thức ăn, cơm, canh theo lớp</t>
  </si>
  <si>
    <t>Xe đẩy cơm đi các lớp</t>
  </si>
  <si>
    <t>Dụng cụ phương tiện vệ sinh khu bếp</t>
  </si>
  <si>
    <t>Quạt cây, hay treo tường</t>
  </si>
  <si>
    <t xml:space="preserve">Thiết bị, đồ dùng chung cho trường </t>
  </si>
  <si>
    <t>Bộ loa, âm ly, mic (dùng cho trường)</t>
  </si>
  <si>
    <t>Máy photocopy</t>
  </si>
  <si>
    <t>Máy in siêu tốc (dùng in đề thi…)</t>
  </si>
  <si>
    <t xml:space="preserve">Máy Fax </t>
  </si>
  <si>
    <t xml:space="preserve">Máy Scan (chấm trắc nghiệm) </t>
  </si>
  <si>
    <t>Máy phát điện (loại khoảng 10 KW)</t>
  </si>
  <si>
    <t>Máy hút bụi</t>
  </si>
  <si>
    <t>Máy tính xách tay (laptop)</t>
  </si>
  <si>
    <t>Bộ nhạc cụ (trống, đàn ghi ta, piano)</t>
  </si>
  <si>
    <t>Hệ thống Camera giám sát</t>
  </si>
  <si>
    <t>hệ thống</t>
  </si>
  <si>
    <t>Thiết bị phòng cháy, chữa cháy</t>
  </si>
  <si>
    <t>Nội quy tiêu lệnh PCCC</t>
  </si>
  <si>
    <t xml:space="preserve">Bình bột chữa cháy ABCE </t>
  </si>
  <si>
    <t xml:space="preserve">Bình chữa cháy khí CO2 </t>
  </si>
  <si>
    <t>Bình chữa cháy xe đẩy</t>
  </si>
  <si>
    <t>Tủ đựng bình chữa cháy</t>
  </si>
  <si>
    <t>Mặt nạ phòng độc</t>
  </si>
  <si>
    <t>Thang xếp thoát hiểm
(5m)</t>
  </si>
  <si>
    <t>Thang dây thoát hiểm
(20m)</t>
  </si>
  <si>
    <t>Găng tay chịu nhiệt</t>
  </si>
  <si>
    <t>Câu liêm chống cháy</t>
  </si>
  <si>
    <t>Máy bơm chữa cháy động cơ xăng V20</t>
  </si>
  <si>
    <t>Máy bơm chữa cháy động cơ xăng V52</t>
  </si>
  <si>
    <t xml:space="preserve">Máy bơm chữa cháy động cơ điện 11 kw </t>
  </si>
  <si>
    <t xml:space="preserve">Máy bơm chữa cháy động cơ điện 15 kw </t>
  </si>
  <si>
    <t>Vòi chữa cháy</t>
  </si>
  <si>
    <t>m</t>
  </si>
  <si>
    <t>Nạp, bảo dưỡng bình bột chữa cháy ABCE</t>
  </si>
  <si>
    <t xml:space="preserve">Nạp, bảo dưỡng bình khí chữa cháy </t>
  </si>
  <si>
    <t>Nạp, bảo dưỡng bình chữa cháy xe đẩy</t>
  </si>
  <si>
    <t>Bảo dưỡng máy bơm chữa cháy động cơ điện</t>
  </si>
  <si>
    <t>Bảo dưỡng máy bơm chữa cháy động cơ xăng</t>
  </si>
  <si>
    <t>Thiết bị đặc thù khác</t>
  </si>
  <si>
    <r>
      <t xml:space="preserve">Ghi chú: </t>
    </r>
    <r>
      <rPr>
        <sz val="12"/>
        <rFont val="Times New Roman"/>
        <family val="1"/>
      </rPr>
      <t>Ngoài danh mục thiết bị trên, các trường chuyên, chuyên biệt... kê khai thêm thiết bị đặc thù tại mục 7 hoặc làm riêng biểu theo yêu cầu các cột của biểu này. Lưu ý năm 2018 quan tâm mua sắm thiết bị PCCC, Camera giám sát, tăng cường TDTT (mua thiết bị thể thao ngoài trời), bổ sung bàn nghế học sinh...</t>
    </r>
  </si>
  <si>
    <t>Ngày…..tháng…..năm 2017</t>
  </si>
  <si>
    <t>HIỆU TRƯỞNG</t>
  </si>
  <si>
    <t>……………….</t>
  </si>
  <si>
    <r>
      <t xml:space="preserve">                                          BIỂU KẾ HOẠCH VỐN CHỐNG XUỐNG CẤP NĂM 2018   </t>
    </r>
    <r>
      <rPr>
        <b/>
        <sz val="11"/>
        <rFont val="Times New Roman"/>
        <family val="1"/>
      </rPr>
      <t xml:space="preserve">                                                        </t>
    </r>
    <r>
      <rPr>
        <b/>
        <i/>
        <sz val="11"/>
        <rFont val="Times New Roman"/>
        <family val="1"/>
      </rPr>
      <t xml:space="preserve">Biểu số 08   </t>
    </r>
    <r>
      <rPr>
        <b/>
        <sz val="11"/>
        <rFont val="Times New Roman"/>
        <family val="1"/>
      </rPr>
      <t xml:space="preserve">                         </t>
    </r>
  </si>
  <si>
    <t>Luỹ kế vốn đã bố trí đến hết năm 2017</t>
  </si>
  <si>
    <t>Số vốn đã bố trí đến năm 2017</t>
  </si>
  <si>
    <t>Tổng số ( ước thực hiện từ KC đến 31.12.2017)</t>
  </si>
  <si>
    <t>Đã bố trí vốn trước năm 2017</t>
  </si>
  <si>
    <t>Vốn năm 2017</t>
  </si>
  <si>
    <t>ước thực hiện luỹ kế đến năm 2017</t>
  </si>
  <si>
    <t>Luỹ kế số kinh phí đã QT đến năm 2017</t>
  </si>
  <si>
    <t>Trong đó năm 2018</t>
  </si>
  <si>
    <t>Ngày      tháng      năm 2017</t>
  </si>
  <si>
    <t>Các đơn vị copy Đăng ký lao động tiền lương quý III/2017</t>
  </si>
  <si>
    <t>TỔNG HỢP ƯỚC THỰC HIỆN CHI NGHIỆP VỤ NĂM 2017 VÀ DỰ TOÁN NĂM 2018</t>
  </si>
  <si>
    <t>(Áp dụng đối với 04 trường chuyên và trường có hệ chuyên, Văn phòng Sở và Sở GD&amp;ĐT)</t>
  </si>
  <si>
    <t>Dự toán năm 2017</t>
  </si>
  <si>
    <t>Ước TH năm 2017</t>
  </si>
  <si>
    <t>Giải trình một số nội dung tăng, giảm
so với năm 2017</t>
  </si>
  <si>
    <t>Trong đó</t>
  </si>
  <si>
    <t>Giao đầu năm</t>
  </si>
  <si>
    <t>Điều chỉnh trong năm</t>
  </si>
  <si>
    <t>trong đó</t>
  </si>
  <si>
    <t>Cắt giảm trong năm</t>
  </si>
  <si>
    <t>Bổ sung trong năm</t>
  </si>
  <si>
    <t>1=2+3</t>
  </si>
  <si>
    <t>3=4+5</t>
  </si>
  <si>
    <t>Biểu số 09</t>
  </si>
  <si>
    <t>Hà Nội, ngày  …. tháng  … năm 2017</t>
  </si>
  <si>
    <t>Từ nguồn NSNN chi thường xuyên</t>
  </si>
  <si>
    <t>- Bảo hiểm xã hội (17,5%)</t>
  </si>
  <si>
    <t>BH, KPCĐ (23,5%)</t>
  </si>
  <si>
    <t>Số tháng được hưởng tăng năm 2018</t>
  </si>
  <si>
    <t>Quỹ lương tăng do tăng lương (1.000 đồng)</t>
  </si>
  <si>
    <t>5=4*23,5%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</si>
</sst>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_(* #,##0.000_);_(* \(#,##0.000\);_(* &quot;-&quot;???_);_(@_)"/>
    <numFmt numFmtId="171" formatCode="[$-409]dddd\,\ mmmm\ dd\,\ yyyy"/>
  </numFmts>
  <fonts count="89">
    <font>
      <sz val="12"/>
      <name val=".VnTime"/>
      <family val="0"/>
    </font>
    <font>
      <sz val="8"/>
      <name val=".VnTime"/>
      <family val="0"/>
    </font>
    <font>
      <sz val="12"/>
      <name val="Times New Roman"/>
      <family val="1"/>
    </font>
    <font>
      <sz val="11"/>
      <name val="Times New Roman"/>
      <family val="1"/>
    </font>
    <font>
      <b/>
      <sz val="14"/>
      <name val="Times New Roman"/>
      <family val="1"/>
    </font>
    <font>
      <b/>
      <sz val="12"/>
      <name val="Times New Roman"/>
      <family val="1"/>
    </font>
    <font>
      <i/>
      <sz val="12"/>
      <name val="Times New Roman"/>
      <family val="1"/>
    </font>
    <font>
      <b/>
      <i/>
      <sz val="12"/>
      <name val="Times New Roman"/>
      <family val="1"/>
    </font>
    <font>
      <b/>
      <u val="single"/>
      <sz val="12"/>
      <name val="Times New Roman"/>
      <family val="1"/>
    </font>
    <font>
      <u val="single"/>
      <sz val="12"/>
      <color indexed="12"/>
      <name val=".VnTime"/>
      <family val="0"/>
    </font>
    <font>
      <u val="single"/>
      <sz val="12"/>
      <color indexed="36"/>
      <name val=".VnTime"/>
      <family val="0"/>
    </font>
    <font>
      <i/>
      <sz val="11"/>
      <name val="Times New Roman"/>
      <family val="1"/>
    </font>
    <font>
      <b/>
      <sz val="11"/>
      <name val="Times New Roman"/>
      <family val="1"/>
    </font>
    <font>
      <b/>
      <sz val="10"/>
      <name val="Times New Roman"/>
      <family val="1"/>
    </font>
    <font>
      <b/>
      <sz val="11"/>
      <name val=".VnTimeH"/>
      <family val="2"/>
    </font>
    <font>
      <sz val="9"/>
      <name val=".VnArial"/>
      <family val="0"/>
    </font>
    <font>
      <sz val="10"/>
      <name val=".VnArial"/>
      <family val="0"/>
    </font>
    <font>
      <sz val="12"/>
      <name val=".VnArialH"/>
      <family val="2"/>
    </font>
    <font>
      <i/>
      <sz val="9"/>
      <name val=".VnArial"/>
      <family val="2"/>
    </font>
    <font>
      <b/>
      <sz val="9"/>
      <name val=".VnArial Narrow"/>
      <family val="2"/>
    </font>
    <font>
      <b/>
      <sz val="9"/>
      <name val="Times New Roman"/>
      <family val="1"/>
    </font>
    <font>
      <b/>
      <sz val="9"/>
      <name val=".VnArial"/>
      <family val="2"/>
    </font>
    <font>
      <b/>
      <sz val="8"/>
      <name val=".VnArial Narrow"/>
      <family val="2"/>
    </font>
    <font>
      <b/>
      <sz val="8"/>
      <name val=".VnArial"/>
      <family val="0"/>
    </font>
    <font>
      <b/>
      <sz val="12"/>
      <name val=".VnArial Narrow"/>
      <family val="2"/>
    </font>
    <font>
      <sz val="10"/>
      <name val=".VnArial Narrow"/>
      <family val="2"/>
    </font>
    <font>
      <b/>
      <sz val="11"/>
      <name val=".VnArial Narrow"/>
      <family val="2"/>
    </font>
    <font>
      <sz val="8"/>
      <name val=".VnArial Narrow"/>
      <family val="2"/>
    </font>
    <font>
      <b/>
      <i/>
      <sz val="8"/>
      <name val=".VnArial Narrow"/>
      <family val="2"/>
    </font>
    <font>
      <b/>
      <i/>
      <sz val="8"/>
      <name val=".VnArial"/>
      <family val="0"/>
    </font>
    <font>
      <b/>
      <sz val="10"/>
      <name val=".VnArial Narrow"/>
      <family val="2"/>
    </font>
    <font>
      <sz val="8"/>
      <name val=".VnArial"/>
      <family val="0"/>
    </font>
    <font>
      <sz val="12"/>
      <name val=".VnArial Narrow"/>
      <family val="2"/>
    </font>
    <font>
      <sz val="10"/>
      <name val=".VnTime"/>
      <family val="2"/>
    </font>
    <font>
      <b/>
      <sz val="8"/>
      <name val=".VnTime"/>
      <family val="2"/>
    </font>
    <font>
      <sz val="8"/>
      <color indexed="8"/>
      <name val=".VnTime"/>
      <family val="2"/>
    </font>
    <font>
      <sz val="8"/>
      <name val="Times New Roman"/>
      <family val="1"/>
    </font>
    <font>
      <sz val="12"/>
      <name val=".VnArial"/>
      <family val="0"/>
    </font>
    <font>
      <i/>
      <sz val="9"/>
      <name val="Times New Roman"/>
      <family val="1"/>
    </font>
    <font>
      <b/>
      <sz val="8"/>
      <name val="Times New Roman"/>
      <family val="1"/>
    </font>
    <font>
      <i/>
      <sz val="12"/>
      <name val=".VnArial"/>
      <family val="0"/>
    </font>
    <font>
      <b/>
      <sz val="12"/>
      <name val=".VnArial"/>
      <family val="0"/>
    </font>
    <font>
      <sz val="10"/>
      <name val="Times New Roman"/>
      <family val="1"/>
    </font>
    <font>
      <b/>
      <u val="single"/>
      <sz val="10"/>
      <name val="Times New Roman"/>
      <family val="1"/>
    </font>
    <font>
      <b/>
      <i/>
      <u val="single"/>
      <sz val="10"/>
      <name val="Times New Roman"/>
      <family val="1"/>
    </font>
    <font>
      <b/>
      <i/>
      <sz val="10"/>
      <name val="Times New Roman"/>
      <family val="1"/>
    </font>
    <font>
      <vertAlign val="superscript"/>
      <sz val="12"/>
      <name val="Times New Roman"/>
      <family val="1"/>
    </font>
    <font>
      <b/>
      <i/>
      <vertAlign val="superscript"/>
      <sz val="12"/>
      <name val="Times New Roman"/>
      <family val="1"/>
    </font>
    <font>
      <b/>
      <i/>
      <sz val="11"/>
      <name val="Times New Roman"/>
      <family val="1"/>
    </font>
    <font>
      <b/>
      <vertAlign val="superscript"/>
      <sz val="12"/>
      <name val="Times New Roman"/>
      <family val="1"/>
    </font>
    <font>
      <sz val="14"/>
      <name val="Times New Roman"/>
      <family val="1"/>
    </font>
    <font>
      <sz val="10"/>
      <name val="Arial"/>
      <family val="2"/>
    </font>
    <font>
      <sz val="12"/>
      <color indexed="8"/>
      <name val="Times New Roman"/>
      <family val="1"/>
    </font>
    <font>
      <i/>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style="thin"/>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thin"/>
      <top style="dotted"/>
      <bottom>
        <color indexed="63"/>
      </bottom>
    </border>
    <border>
      <left>
        <color indexed="63"/>
      </left>
      <right style="thin"/>
      <top style="thin"/>
      <bottom style="thin"/>
    </border>
    <border>
      <left style="thin"/>
      <right style="thin"/>
      <top style="hair"/>
      <bottom style="thin"/>
    </border>
    <border>
      <left style="thin"/>
      <right style="thin"/>
      <top>
        <color indexed="63"/>
      </top>
      <bottom style="hair"/>
    </border>
    <border>
      <left style="thin"/>
      <right style="thin"/>
      <top>
        <color indexed="63"/>
      </top>
      <bottom style="dotted"/>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9"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51"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89">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right" vertical="center"/>
    </xf>
    <xf numFmtId="0" fontId="5" fillId="0" borderId="10" xfId="0" applyFont="1" applyBorder="1" applyAlignment="1">
      <alignment horizontal="center" vertical="center"/>
    </xf>
    <xf numFmtId="0" fontId="5" fillId="0" borderId="0" xfId="0" applyFont="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horizontal="center" vertical="center"/>
    </xf>
    <xf numFmtId="0" fontId="7" fillId="0" borderId="0" xfId="0" applyFont="1" applyAlignment="1">
      <alignment horizontal="right" vertical="center"/>
    </xf>
    <xf numFmtId="49" fontId="5" fillId="0" borderId="0" xfId="0" applyNumberFormat="1" applyFont="1" applyAlignment="1">
      <alignment horizontal="center" vertical="center"/>
    </xf>
    <xf numFmtId="0" fontId="5" fillId="0" borderId="10" xfId="0" applyFont="1" applyBorder="1" applyAlignment="1">
      <alignment horizontal="center" vertical="center" wrapText="1"/>
    </xf>
    <xf numFmtId="165" fontId="2" fillId="0" borderId="0" xfId="0" applyNumberFormat="1" applyFont="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37" fontId="2" fillId="0" borderId="12" xfId="0" applyNumberFormat="1" applyFont="1" applyBorder="1" applyAlignment="1">
      <alignment horizontal="right" vertical="center"/>
    </xf>
    <xf numFmtId="0" fontId="2" fillId="0" borderId="13" xfId="0" applyFont="1" applyBorder="1" applyAlignment="1">
      <alignment horizontal="center" vertical="center"/>
    </xf>
    <xf numFmtId="49" fontId="2" fillId="0" borderId="13" xfId="0" applyNumberFormat="1" applyFont="1" applyBorder="1" applyAlignment="1" quotePrefix="1">
      <alignment horizontal="center" vertical="center"/>
    </xf>
    <xf numFmtId="0" fontId="2" fillId="0" borderId="13" xfId="0" applyFont="1" applyBorder="1" applyAlignment="1">
      <alignment vertical="center"/>
    </xf>
    <xf numFmtId="37" fontId="2" fillId="0" borderId="13" xfId="0" applyNumberFormat="1" applyFont="1" applyBorder="1" applyAlignment="1">
      <alignment horizontal="right" vertical="center"/>
    </xf>
    <xf numFmtId="49" fontId="2" fillId="0" borderId="13" xfId="0" applyNumberFormat="1" applyFont="1" applyBorder="1" applyAlignment="1">
      <alignment horizontal="left" vertical="center"/>
    </xf>
    <xf numFmtId="49" fontId="2" fillId="0" borderId="13" xfId="0" applyNumberFormat="1" applyFont="1" applyBorder="1" applyAlignment="1">
      <alignment horizontal="center" vertical="center"/>
    </xf>
    <xf numFmtId="0" fontId="6" fillId="0" borderId="13" xfId="0" applyFont="1" applyBorder="1" applyAlignment="1">
      <alignment horizontal="right" vertical="center"/>
    </xf>
    <xf numFmtId="49" fontId="2" fillId="0" borderId="11" xfId="0" applyNumberFormat="1" applyFont="1" applyBorder="1" applyAlignment="1" quotePrefix="1">
      <alignment horizontal="center" vertical="center"/>
    </xf>
    <xf numFmtId="0" fontId="6" fillId="0" borderId="11" xfId="0" applyFont="1" applyBorder="1" applyAlignment="1">
      <alignment horizontal="right" vertical="center"/>
    </xf>
    <xf numFmtId="49" fontId="2" fillId="0" borderId="14" xfId="0" applyNumberFormat="1" applyFont="1" applyBorder="1" applyAlignment="1">
      <alignment vertical="center"/>
    </xf>
    <xf numFmtId="49" fontId="2" fillId="0" borderId="13" xfId="0" applyNumberFormat="1" applyFont="1" applyBorder="1" applyAlignment="1">
      <alignment vertical="center"/>
    </xf>
    <xf numFmtId="0" fontId="2" fillId="0" borderId="15" xfId="0" applyFont="1" applyBorder="1" applyAlignment="1">
      <alignment horizontal="center" vertical="center"/>
    </xf>
    <xf numFmtId="0" fontId="2" fillId="0" borderId="0" xfId="0" applyFont="1" applyAlignment="1" quotePrefix="1">
      <alignment vertical="center"/>
    </xf>
    <xf numFmtId="0" fontId="8" fillId="0" borderId="0" xfId="0" applyFont="1" applyAlignment="1">
      <alignment vertical="center"/>
    </xf>
    <xf numFmtId="0" fontId="2" fillId="0" borderId="13" xfId="0" applyFont="1" applyBorder="1" applyAlignment="1">
      <alignment horizontal="left" vertical="center" wrapText="1"/>
    </xf>
    <xf numFmtId="165" fontId="2" fillId="0" borderId="13" xfId="42" applyNumberFormat="1" applyFont="1" applyBorder="1" applyAlignment="1">
      <alignment vertical="center"/>
    </xf>
    <xf numFmtId="0" fontId="2" fillId="0" borderId="13" xfId="0" applyFont="1" applyBorder="1" applyAlignment="1" quotePrefix="1">
      <alignment horizontal="left" vertical="center" wrapText="1"/>
    </xf>
    <xf numFmtId="0" fontId="2" fillId="0" borderId="11" xfId="0" applyFont="1" applyBorder="1" applyAlignment="1" quotePrefix="1">
      <alignment horizontal="left" vertical="center" wrapText="1"/>
    </xf>
    <xf numFmtId="165" fontId="2" fillId="0" borderId="11" xfId="42" applyNumberFormat="1" applyFont="1" applyBorder="1" applyAlignment="1">
      <alignment vertical="center"/>
    </xf>
    <xf numFmtId="49" fontId="2" fillId="0" borderId="0" xfId="0" applyNumberFormat="1" applyFont="1" applyAlignment="1">
      <alignment vertical="center"/>
    </xf>
    <xf numFmtId="0" fontId="2" fillId="0" borderId="0"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xf>
    <xf numFmtId="0" fontId="2" fillId="0" borderId="10"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vertical="center"/>
    </xf>
    <xf numFmtId="49" fontId="5" fillId="0" borderId="0" xfId="0" applyNumberFormat="1" applyFont="1" applyAlignment="1">
      <alignment vertical="center"/>
    </xf>
    <xf numFmtId="49" fontId="2" fillId="0" borderId="0" xfId="0" applyNumberFormat="1" applyFont="1" applyAlignment="1" quotePrefix="1">
      <alignment vertical="center"/>
    </xf>
    <xf numFmtId="49" fontId="8" fillId="0" borderId="0" xfId="0" applyNumberFormat="1" applyFont="1" applyAlignment="1">
      <alignment vertical="center"/>
    </xf>
    <xf numFmtId="41" fontId="2" fillId="0" borderId="13" xfId="0" applyNumberFormat="1" applyFont="1" applyBorder="1" applyAlignment="1">
      <alignment vertical="center"/>
    </xf>
    <xf numFmtId="49" fontId="2" fillId="0" borderId="0" xfId="0" applyNumberFormat="1" applyFont="1" applyBorder="1" applyAlignment="1" quotePrefix="1">
      <alignment horizontal="center" vertical="center"/>
    </xf>
    <xf numFmtId="0" fontId="2" fillId="0" borderId="0" xfId="0" applyFont="1" applyBorder="1" applyAlignment="1">
      <alignment vertical="center"/>
    </xf>
    <xf numFmtId="0" fontId="6" fillId="0" borderId="0" xfId="0" applyFont="1" applyBorder="1" applyAlignment="1">
      <alignment horizontal="right" vertical="center"/>
    </xf>
    <xf numFmtId="0" fontId="5" fillId="0" borderId="0" xfId="0" applyFont="1" applyAlignment="1">
      <alignment horizontal="right" vertical="center"/>
    </xf>
    <xf numFmtId="0" fontId="8" fillId="0" borderId="0" xfId="0" applyFont="1" applyAlignment="1">
      <alignment horizontal="left" vertical="center"/>
    </xf>
    <xf numFmtId="0" fontId="2" fillId="0" borderId="0" xfId="0" applyFont="1" applyBorder="1" applyAlignment="1">
      <alignment horizontal="center" vertical="center" wrapText="1"/>
    </xf>
    <xf numFmtId="49" fontId="8" fillId="0" borderId="0" xfId="0" applyNumberFormat="1" applyFont="1" applyAlignment="1">
      <alignment horizontal="left" vertical="center"/>
    </xf>
    <xf numFmtId="41" fontId="2" fillId="0" borderId="11" xfId="0" applyNumberFormat="1" applyFont="1" applyBorder="1" applyAlignment="1">
      <alignment vertical="center"/>
    </xf>
    <xf numFmtId="0" fontId="5" fillId="0" borderId="13" xfId="0" applyFont="1" applyBorder="1" applyAlignment="1">
      <alignment horizontal="center" vertical="center"/>
    </xf>
    <xf numFmtId="49" fontId="5" fillId="0" borderId="13" xfId="0" applyNumberFormat="1" applyFont="1" applyBorder="1" applyAlignment="1">
      <alignment vertical="center"/>
    </xf>
    <xf numFmtId="41" fontId="5" fillId="0" borderId="13" xfId="0" applyNumberFormat="1" applyFont="1" applyBorder="1" applyAlignment="1">
      <alignment vertical="center"/>
    </xf>
    <xf numFmtId="0" fontId="5" fillId="0" borderId="12" xfId="0" applyFont="1" applyBorder="1" applyAlignment="1">
      <alignment horizontal="center" vertical="center"/>
    </xf>
    <xf numFmtId="41" fontId="5" fillId="0" borderId="12" xfId="0" applyNumberFormat="1" applyFont="1" applyBorder="1" applyAlignment="1">
      <alignment vertical="center"/>
    </xf>
    <xf numFmtId="49" fontId="5" fillId="0" borderId="12"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49" fontId="6" fillId="0" borderId="0" xfId="0" applyNumberFormat="1" applyFont="1" applyAlignment="1">
      <alignment vertical="center"/>
    </xf>
    <xf numFmtId="0" fontId="5" fillId="0" borderId="12" xfId="0" applyFont="1" applyBorder="1" applyAlignment="1">
      <alignment horizontal="left" vertical="center" wrapText="1"/>
    </xf>
    <xf numFmtId="0" fontId="5" fillId="0" borderId="12" xfId="0" applyFont="1" applyBorder="1" applyAlignment="1">
      <alignment vertical="center"/>
    </xf>
    <xf numFmtId="165" fontId="5" fillId="0" borderId="12" xfId="42" applyNumberFormat="1" applyFont="1" applyBorder="1" applyAlignment="1">
      <alignment horizontal="right" vertical="center"/>
    </xf>
    <xf numFmtId="0" fontId="5" fillId="0" borderId="13" xfId="0" applyFont="1" applyBorder="1" applyAlignment="1">
      <alignment horizontal="left" vertical="center" wrapText="1"/>
    </xf>
    <xf numFmtId="0" fontId="5" fillId="0" borderId="13" xfId="0" applyFont="1" applyBorder="1" applyAlignment="1">
      <alignment vertical="center"/>
    </xf>
    <xf numFmtId="165" fontId="5" fillId="0" borderId="13" xfId="42" applyNumberFormat="1" applyFont="1" applyBorder="1" applyAlignment="1">
      <alignment horizontal="right" vertical="center"/>
    </xf>
    <xf numFmtId="0" fontId="2" fillId="0" borderId="11" xfId="0" applyFont="1" applyBorder="1" applyAlignment="1" quotePrefix="1">
      <alignment vertical="center"/>
    </xf>
    <xf numFmtId="0" fontId="2" fillId="0" borderId="0" xfId="0" applyFont="1" applyAlignment="1">
      <alignment/>
    </xf>
    <xf numFmtId="0" fontId="0" fillId="0" borderId="0" xfId="0" applyBorder="1" applyAlignment="1">
      <alignment vertical="center"/>
    </xf>
    <xf numFmtId="0" fontId="0" fillId="0" borderId="0" xfId="0" applyBorder="1" applyAlignment="1">
      <alignment horizontal="center" vertical="center"/>
    </xf>
    <xf numFmtId="0" fontId="14" fillId="0" borderId="0" xfId="0" applyFont="1" applyFill="1" applyBorder="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0" fillId="0" borderId="0" xfId="0" applyBorder="1" applyAlignment="1">
      <alignment horizontal="left" vertical="center"/>
    </xf>
    <xf numFmtId="165" fontId="20" fillId="0" borderId="0" xfId="42" applyNumberFormat="1" applyFont="1" applyFill="1" applyBorder="1" applyAlignment="1">
      <alignment vertical="center" wrapText="1"/>
    </xf>
    <xf numFmtId="0" fontId="21" fillId="0" borderId="0" xfId="0" applyFont="1" applyBorder="1" applyAlignment="1">
      <alignment vertical="center"/>
    </xf>
    <xf numFmtId="3" fontId="22"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xf>
    <xf numFmtId="3" fontId="23" fillId="0" borderId="0" xfId="0" applyNumberFormat="1" applyFont="1" applyBorder="1" applyAlignment="1">
      <alignment horizontal="center" vertical="center"/>
    </xf>
    <xf numFmtId="0" fontId="22" fillId="33" borderId="16" xfId="0" applyFont="1" applyFill="1" applyBorder="1" applyAlignment="1">
      <alignment horizontal="center" vertical="center"/>
    </xf>
    <xf numFmtId="37" fontId="22" fillId="33" borderId="16" xfId="0" applyNumberFormat="1" applyFont="1" applyFill="1" applyBorder="1" applyAlignment="1">
      <alignment horizontal="right" vertical="center"/>
    </xf>
    <xf numFmtId="37" fontId="22" fillId="33" borderId="0" xfId="0" applyNumberFormat="1" applyFont="1" applyFill="1" applyBorder="1" applyAlignment="1">
      <alignment horizontal="right" vertical="center"/>
    </xf>
    <xf numFmtId="0" fontId="23" fillId="33" borderId="0" xfId="0" applyFont="1" applyFill="1" applyBorder="1" applyAlignment="1">
      <alignment vertical="center"/>
    </xf>
    <xf numFmtId="37" fontId="27" fillId="33" borderId="16" xfId="0" applyNumberFormat="1" applyFont="1" applyFill="1" applyBorder="1" applyAlignment="1">
      <alignment horizontal="right" vertical="center"/>
    </xf>
    <xf numFmtId="165" fontId="28" fillId="33" borderId="0" xfId="42" applyNumberFormat="1" applyFont="1" applyFill="1" applyBorder="1" applyAlignment="1">
      <alignment vertical="center"/>
    </xf>
    <xf numFmtId="165" fontId="22" fillId="33" borderId="0" xfId="42" applyNumberFormat="1" applyFont="1" applyFill="1" applyBorder="1" applyAlignment="1">
      <alignment vertical="center"/>
    </xf>
    <xf numFmtId="0" fontId="29" fillId="33" borderId="0" xfId="0" applyFont="1" applyFill="1" applyBorder="1" applyAlignment="1">
      <alignment vertical="center"/>
    </xf>
    <xf numFmtId="0" fontId="23" fillId="33" borderId="16" xfId="0" applyFont="1" applyFill="1" applyBorder="1" applyAlignment="1">
      <alignment horizontal="center" vertical="center"/>
    </xf>
    <xf numFmtId="165" fontId="26" fillId="33" borderId="16" xfId="42" applyNumberFormat="1" applyFont="1" applyFill="1" applyBorder="1" applyAlignment="1">
      <alignment horizontal="right" vertical="center"/>
    </xf>
    <xf numFmtId="165" fontId="24" fillId="33" borderId="16" xfId="42" applyNumberFormat="1" applyFont="1" applyFill="1" applyBorder="1" applyAlignment="1">
      <alignment horizontal="right" vertical="center"/>
    </xf>
    <xf numFmtId="165" fontId="22" fillId="33" borderId="16" xfId="42" applyNumberFormat="1" applyFont="1" applyFill="1" applyBorder="1" applyAlignment="1">
      <alignment horizontal="right" vertical="center"/>
    </xf>
    <xf numFmtId="165" fontId="27" fillId="33" borderId="16" xfId="42" applyNumberFormat="1" applyFont="1" applyFill="1" applyBorder="1" applyAlignment="1">
      <alignment horizontal="right" vertical="center"/>
    </xf>
    <xf numFmtId="165" fontId="22" fillId="33" borderId="0" xfId="42" applyNumberFormat="1" applyFont="1" applyFill="1" applyBorder="1" applyAlignment="1">
      <alignment horizontal="right" vertical="center"/>
    </xf>
    <xf numFmtId="165" fontId="27" fillId="33" borderId="0" xfId="42" applyNumberFormat="1" applyFont="1" applyFill="1" applyBorder="1" applyAlignment="1">
      <alignment horizontal="right" vertical="center"/>
    </xf>
    <xf numFmtId="0" fontId="31" fillId="33" borderId="0" xfId="0" applyFont="1" applyFill="1" applyBorder="1" applyAlignment="1">
      <alignment vertical="center"/>
    </xf>
    <xf numFmtId="0" fontId="32" fillId="33" borderId="16" xfId="0" applyFont="1" applyFill="1" applyBorder="1" applyAlignment="1">
      <alignment horizontal="center" vertical="center"/>
    </xf>
    <xf numFmtId="165" fontId="26" fillId="33" borderId="16" xfId="42" applyNumberFormat="1" applyFont="1" applyFill="1" applyBorder="1" applyAlignment="1">
      <alignment horizontal="center" vertical="center"/>
    </xf>
    <xf numFmtId="165" fontId="31" fillId="33" borderId="16" xfId="0" applyNumberFormat="1" applyFont="1" applyFill="1" applyBorder="1" applyAlignment="1">
      <alignment vertical="center"/>
    </xf>
    <xf numFmtId="165" fontId="23" fillId="33" borderId="0" xfId="0" applyNumberFormat="1" applyFont="1" applyFill="1" applyBorder="1" applyAlignment="1">
      <alignment vertical="center"/>
    </xf>
    <xf numFmtId="165" fontId="1" fillId="33" borderId="16" xfId="42" applyNumberFormat="1" applyFont="1" applyFill="1" applyBorder="1" applyAlignment="1">
      <alignment horizontal="center" vertical="center"/>
    </xf>
    <xf numFmtId="0" fontId="33" fillId="33" borderId="16" xfId="0" applyFont="1" applyFill="1" applyBorder="1" applyAlignment="1">
      <alignment horizontal="center" vertical="center" wrapText="1"/>
    </xf>
    <xf numFmtId="0" fontId="1" fillId="33" borderId="16" xfId="0" applyFont="1" applyFill="1" applyBorder="1" applyAlignment="1">
      <alignment horizontal="center" vertical="center" wrapText="1"/>
    </xf>
    <xf numFmtId="165" fontId="1" fillId="33" borderId="16" xfId="42" applyNumberFormat="1" applyFont="1" applyFill="1" applyBorder="1" applyAlignment="1">
      <alignment horizontal="right" vertical="center"/>
    </xf>
    <xf numFmtId="0" fontId="1" fillId="33" borderId="16" xfId="0" applyFont="1" applyFill="1" applyBorder="1" applyAlignment="1">
      <alignment vertical="center"/>
    </xf>
    <xf numFmtId="165" fontId="33" fillId="33" borderId="16" xfId="42" applyNumberFormat="1" applyFont="1" applyFill="1" applyBorder="1" applyAlignment="1">
      <alignment horizontal="center" vertical="center"/>
    </xf>
    <xf numFmtId="37" fontId="34" fillId="33" borderId="16" xfId="0" applyNumberFormat="1" applyFont="1" applyFill="1" applyBorder="1" applyAlignment="1">
      <alignment horizontal="right" vertical="center"/>
    </xf>
    <xf numFmtId="165" fontId="35" fillId="33" borderId="16" xfId="42" applyNumberFormat="1" applyFont="1" applyFill="1" applyBorder="1" applyAlignment="1">
      <alignment vertical="center"/>
    </xf>
    <xf numFmtId="37" fontId="34" fillId="0" borderId="16" xfId="0" applyNumberFormat="1" applyFont="1" applyFill="1" applyBorder="1" applyAlignment="1">
      <alignment horizontal="right" vertical="center"/>
    </xf>
    <xf numFmtId="37" fontId="22" fillId="0" borderId="16" xfId="0" applyNumberFormat="1" applyFont="1" applyFill="1" applyBorder="1" applyAlignment="1">
      <alignment horizontal="right" vertical="center"/>
    </xf>
    <xf numFmtId="0" fontId="36" fillId="33" borderId="16" xfId="0" applyFont="1" applyFill="1" applyBorder="1" applyAlignment="1">
      <alignment vertical="center" wrapText="1"/>
    </xf>
    <xf numFmtId="165" fontId="31" fillId="33" borderId="0" xfId="42" applyNumberFormat="1" applyFont="1" applyFill="1" applyBorder="1" applyAlignment="1">
      <alignment vertical="center"/>
    </xf>
    <xf numFmtId="38" fontId="27" fillId="33" borderId="0" xfId="42" applyNumberFormat="1" applyFont="1" applyFill="1" applyBorder="1" applyAlignment="1">
      <alignment vertical="center"/>
    </xf>
    <xf numFmtId="0" fontId="37" fillId="0" borderId="0" xfId="0" applyFont="1" applyBorder="1" applyAlignment="1">
      <alignment vertical="center"/>
    </xf>
    <xf numFmtId="37" fontId="22" fillId="0" borderId="17" xfId="0" applyNumberFormat="1" applyFont="1" applyFill="1" applyBorder="1" applyAlignment="1">
      <alignment horizontal="right" vertical="center"/>
    </xf>
    <xf numFmtId="37" fontId="22" fillId="0" borderId="0" xfId="0" applyNumberFormat="1" applyFont="1" applyFill="1" applyBorder="1" applyAlignment="1">
      <alignment horizontal="right" vertical="center"/>
    </xf>
    <xf numFmtId="37" fontId="22" fillId="0" borderId="10" xfId="0" applyNumberFormat="1" applyFont="1" applyFill="1" applyBorder="1" applyAlignment="1">
      <alignment horizontal="right" vertical="center"/>
    </xf>
    <xf numFmtId="37" fontId="30" fillId="0" borderId="16" xfId="0" applyNumberFormat="1" applyFont="1" applyFill="1" applyBorder="1" applyAlignment="1">
      <alignment horizontal="right" vertical="center"/>
    </xf>
    <xf numFmtId="165" fontId="30" fillId="0" borderId="16" xfId="42" applyNumberFormat="1" applyFont="1" applyFill="1" applyBorder="1" applyAlignment="1">
      <alignment horizontal="right" vertical="center"/>
    </xf>
    <xf numFmtId="37" fontId="34" fillId="0" borderId="16" xfId="42" applyNumberFormat="1" applyFont="1" applyFill="1" applyBorder="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vertical="center"/>
    </xf>
    <xf numFmtId="0" fontId="2" fillId="0" borderId="18" xfId="0" applyFont="1" applyBorder="1" applyAlignment="1">
      <alignment horizontal="center" vertical="center"/>
    </xf>
    <xf numFmtId="49" fontId="2" fillId="0" borderId="18" xfId="0" applyNumberFormat="1" applyFont="1" applyBorder="1" applyAlignment="1">
      <alignment vertical="center"/>
    </xf>
    <xf numFmtId="41" fontId="2" fillId="0" borderId="18" xfId="0" applyNumberFormat="1" applyFont="1" applyBorder="1" applyAlignment="1">
      <alignment vertical="center"/>
    </xf>
    <xf numFmtId="49" fontId="2" fillId="0" borderId="19" xfId="0" applyNumberFormat="1" applyFont="1" applyBorder="1" applyAlignment="1">
      <alignment horizontal="center" vertical="center"/>
    </xf>
    <xf numFmtId="0" fontId="2" fillId="0" borderId="17" xfId="0" applyFont="1" applyBorder="1" applyAlignment="1">
      <alignment horizontal="center" vertical="center"/>
    </xf>
    <xf numFmtId="49" fontId="2" fillId="0" borderId="17" xfId="0" applyNumberFormat="1" applyFont="1" applyBorder="1" applyAlignment="1">
      <alignment horizontal="center" vertical="center"/>
    </xf>
    <xf numFmtId="0" fontId="5" fillId="0" borderId="18" xfId="0" applyFont="1" applyBorder="1" applyAlignment="1">
      <alignment horizontal="center" vertical="center"/>
    </xf>
    <xf numFmtId="49" fontId="5" fillId="0" borderId="18" xfId="0" applyNumberFormat="1" applyFont="1" applyBorder="1" applyAlignment="1">
      <alignment vertical="center"/>
    </xf>
    <xf numFmtId="41" fontId="5" fillId="0" borderId="18" xfId="0" applyNumberFormat="1" applyFont="1" applyBorder="1" applyAlignment="1">
      <alignment vertical="center"/>
    </xf>
    <xf numFmtId="49" fontId="6" fillId="0" borderId="0" xfId="0" applyNumberFormat="1" applyFont="1" applyAlignment="1">
      <alignment horizontal="left" vertical="center"/>
    </xf>
    <xf numFmtId="49" fontId="5" fillId="0" borderId="18" xfId="0" applyNumberFormat="1" applyFont="1" applyBorder="1" applyAlignment="1">
      <alignment horizontal="center" vertical="center"/>
    </xf>
    <xf numFmtId="0" fontId="27" fillId="33" borderId="20"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0" fillId="0" borderId="17" xfId="0" applyNumberFormat="1" applyFont="1" applyBorder="1" applyAlignment="1">
      <alignment horizontal="center" vertical="center" wrapText="1"/>
    </xf>
    <xf numFmtId="0" fontId="20" fillId="0" borderId="17" xfId="0" applyNumberFormat="1" applyFont="1" applyFill="1" applyBorder="1" applyAlignment="1">
      <alignment horizontal="center" vertical="center" wrapText="1"/>
    </xf>
    <xf numFmtId="165" fontId="20" fillId="0" borderId="17" xfId="42" applyNumberFormat="1" applyFont="1" applyFill="1" applyBorder="1" applyAlignment="1">
      <alignment horizontal="center" vertical="center" wrapText="1"/>
    </xf>
    <xf numFmtId="165" fontId="20" fillId="0" borderId="17" xfId="42" applyNumberFormat="1" applyFont="1" applyFill="1" applyBorder="1" applyAlignment="1">
      <alignment vertical="center" wrapText="1"/>
    </xf>
    <xf numFmtId="3" fontId="22" fillId="0" borderId="10" xfId="0" applyNumberFormat="1" applyFont="1" applyFill="1" applyBorder="1" applyAlignment="1">
      <alignment horizontal="center" vertical="center"/>
    </xf>
    <xf numFmtId="3" fontId="22" fillId="0"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xf>
    <xf numFmtId="0" fontId="5" fillId="33" borderId="10" xfId="0" applyFont="1" applyFill="1" applyBorder="1" applyAlignment="1">
      <alignment vertical="center" wrapText="1"/>
    </xf>
    <xf numFmtId="0" fontId="22" fillId="33" borderId="10" xfId="0" applyFont="1" applyFill="1" applyBorder="1" applyAlignment="1">
      <alignment horizontal="center" vertical="center" wrapText="1"/>
    </xf>
    <xf numFmtId="37" fontId="22" fillId="33" borderId="10" xfId="0" applyNumberFormat="1" applyFont="1" applyFill="1" applyBorder="1" applyAlignment="1">
      <alignment horizontal="right" vertical="center"/>
    </xf>
    <xf numFmtId="37" fontId="24" fillId="0" borderId="10" xfId="0" applyNumberFormat="1" applyFont="1" applyFill="1" applyBorder="1" applyAlignment="1">
      <alignment horizontal="right" vertical="center"/>
    </xf>
    <xf numFmtId="0" fontId="25" fillId="33" borderId="21" xfId="0" applyFont="1" applyFill="1" applyBorder="1" applyAlignment="1">
      <alignment horizontal="center" vertical="center"/>
    </xf>
    <xf numFmtId="0" fontId="22" fillId="33" borderId="21" xfId="0" applyFont="1" applyFill="1" applyBorder="1" applyAlignment="1">
      <alignment horizontal="center" vertical="center"/>
    </xf>
    <xf numFmtId="0" fontId="3" fillId="33" borderId="21" xfId="0" applyNumberFormat="1" applyFont="1" applyFill="1" applyBorder="1" applyAlignment="1">
      <alignment vertical="center" wrapText="1"/>
    </xf>
    <xf numFmtId="0" fontId="26" fillId="33" borderId="21" xfId="0" applyFont="1" applyFill="1" applyBorder="1" applyAlignment="1">
      <alignment horizontal="center" vertical="center" wrapText="1"/>
    </xf>
    <xf numFmtId="0" fontId="24" fillId="33" borderId="21" xfId="0" applyFont="1" applyFill="1" applyBorder="1" applyAlignment="1">
      <alignment horizontal="center" vertical="center" wrapText="1"/>
    </xf>
    <xf numFmtId="165" fontId="27" fillId="33" borderId="21" xfId="42" applyNumberFormat="1" applyFont="1" applyFill="1" applyBorder="1" applyAlignment="1">
      <alignment vertical="center"/>
    </xf>
    <xf numFmtId="165" fontId="22" fillId="33" borderId="21" xfId="42" applyNumberFormat="1" applyFont="1" applyFill="1" applyBorder="1" applyAlignment="1">
      <alignment vertical="center"/>
    </xf>
    <xf numFmtId="37" fontId="27" fillId="33" borderId="21" xfId="0" applyNumberFormat="1" applyFont="1" applyFill="1" applyBorder="1" applyAlignment="1">
      <alignment horizontal="right" vertical="center"/>
    </xf>
    <xf numFmtId="37" fontId="26" fillId="0" borderId="21" xfId="0" applyNumberFormat="1" applyFont="1" applyFill="1" applyBorder="1" applyAlignment="1">
      <alignment horizontal="right" vertical="center"/>
    </xf>
    <xf numFmtId="37" fontId="22" fillId="33" borderId="21" xfId="0" applyNumberFormat="1" applyFont="1" applyFill="1" applyBorder="1" applyAlignment="1">
      <alignment horizontal="right" vertical="center"/>
    </xf>
    <xf numFmtId="165" fontId="28" fillId="33" borderId="21" xfId="42" applyNumberFormat="1" applyFont="1" applyFill="1" applyBorder="1" applyAlignment="1">
      <alignment vertical="center"/>
    </xf>
    <xf numFmtId="0" fontId="36" fillId="33" borderId="16" xfId="0" applyFont="1" applyFill="1" applyBorder="1" applyAlignment="1">
      <alignment horizontal="center" vertical="center"/>
    </xf>
    <xf numFmtId="0" fontId="39" fillId="33" borderId="16" xfId="0" applyFont="1" applyFill="1" applyBorder="1" applyAlignment="1">
      <alignment horizontal="center" vertical="center"/>
    </xf>
    <xf numFmtId="0" fontId="12" fillId="33" borderId="16" xfId="0" applyNumberFormat="1" applyFont="1" applyFill="1" applyBorder="1" applyAlignment="1">
      <alignment vertical="center" wrapText="1"/>
    </xf>
    <xf numFmtId="0" fontId="3" fillId="33" borderId="16" xfId="0" applyFont="1" applyFill="1" applyBorder="1" applyAlignment="1">
      <alignment vertical="center" wrapText="1"/>
    </xf>
    <xf numFmtId="0" fontId="2" fillId="33" borderId="16" xfId="0" applyFont="1" applyFill="1" applyBorder="1" applyAlignment="1">
      <alignment horizontal="center" vertical="center"/>
    </xf>
    <xf numFmtId="165" fontId="1" fillId="33" borderId="20" xfId="42" applyNumberFormat="1" applyFont="1" applyFill="1" applyBorder="1" applyAlignment="1">
      <alignment horizontal="center" vertical="center"/>
    </xf>
    <xf numFmtId="0" fontId="1" fillId="33" borderId="20" xfId="0" applyFont="1" applyFill="1" applyBorder="1" applyAlignment="1">
      <alignment horizontal="center" vertical="center"/>
    </xf>
    <xf numFmtId="0" fontId="36" fillId="33" borderId="20" xfId="0" applyFont="1" applyFill="1" applyBorder="1" applyAlignment="1">
      <alignment vertical="center" wrapText="1"/>
    </xf>
    <xf numFmtId="0" fontId="1" fillId="33" borderId="20" xfId="0" applyFont="1" applyFill="1" applyBorder="1" applyAlignment="1">
      <alignment horizontal="center" vertical="center" wrapText="1"/>
    </xf>
    <xf numFmtId="165" fontId="1" fillId="33" borderId="20" xfId="42" applyNumberFormat="1" applyFont="1" applyFill="1" applyBorder="1" applyAlignment="1">
      <alignment horizontal="right" vertical="center"/>
    </xf>
    <xf numFmtId="0" fontId="1" fillId="33" borderId="20" xfId="0" applyFont="1" applyFill="1" applyBorder="1" applyAlignment="1">
      <alignment vertical="center"/>
    </xf>
    <xf numFmtId="165" fontId="33" fillId="33" borderId="20" xfId="42" applyNumberFormat="1" applyFont="1" applyFill="1" applyBorder="1" applyAlignment="1">
      <alignment horizontal="center" vertical="center"/>
    </xf>
    <xf numFmtId="37" fontId="34" fillId="33" borderId="20" xfId="0" applyNumberFormat="1" applyFont="1" applyFill="1" applyBorder="1" applyAlignment="1">
      <alignment horizontal="right" vertical="center"/>
    </xf>
    <xf numFmtId="165" fontId="35" fillId="33" borderId="20" xfId="42" applyNumberFormat="1" applyFont="1" applyFill="1" applyBorder="1" applyAlignment="1">
      <alignment vertical="center"/>
    </xf>
    <xf numFmtId="37" fontId="1" fillId="0" borderId="20" xfId="42" applyNumberFormat="1" applyFont="1" applyFill="1" applyBorder="1" applyAlignment="1">
      <alignment vertical="center"/>
    </xf>
    <xf numFmtId="37" fontId="22" fillId="33" borderId="20" xfId="0" applyNumberFormat="1" applyFont="1" applyFill="1" applyBorder="1" applyAlignment="1">
      <alignment horizontal="right" vertical="center"/>
    </xf>
    <xf numFmtId="165" fontId="1" fillId="33" borderId="10" xfId="42" applyNumberFormat="1"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10" xfId="0" applyNumberFormat="1" applyFont="1" applyFill="1" applyBorder="1" applyAlignment="1">
      <alignment vertical="center" wrapText="1"/>
    </xf>
    <xf numFmtId="0" fontId="1"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165" fontId="1" fillId="33" borderId="10" xfId="42" applyNumberFormat="1" applyFont="1" applyFill="1" applyBorder="1" applyAlignment="1">
      <alignment horizontal="right" vertical="center"/>
    </xf>
    <xf numFmtId="0" fontId="1" fillId="33" borderId="10" xfId="0" applyFont="1" applyFill="1" applyBorder="1" applyAlignment="1">
      <alignment vertical="center"/>
    </xf>
    <xf numFmtId="165" fontId="33" fillId="33" borderId="10" xfId="42" applyNumberFormat="1" applyFont="1" applyFill="1" applyBorder="1" applyAlignment="1">
      <alignment horizontal="center" vertical="center"/>
    </xf>
    <xf numFmtId="37" fontId="34" fillId="33" borderId="10" xfId="0" applyNumberFormat="1" applyFont="1" applyFill="1" applyBorder="1" applyAlignment="1">
      <alignment horizontal="right" vertical="center"/>
    </xf>
    <xf numFmtId="165" fontId="35" fillId="33" borderId="10" xfId="42" applyNumberFormat="1" applyFont="1" applyFill="1" applyBorder="1" applyAlignment="1">
      <alignment vertical="center"/>
    </xf>
    <xf numFmtId="37" fontId="1" fillId="0" borderId="10" xfId="42" applyNumberFormat="1" applyFont="1" applyFill="1" applyBorder="1" applyAlignment="1">
      <alignment vertical="center"/>
    </xf>
    <xf numFmtId="0" fontId="36" fillId="33" borderId="10" xfId="0" applyFont="1" applyFill="1" applyBorder="1" applyAlignment="1">
      <alignment vertical="center" wrapText="1"/>
    </xf>
    <xf numFmtId="0" fontId="3" fillId="0" borderId="10" xfId="0" applyFont="1" applyBorder="1" applyAlignment="1">
      <alignment horizontal="center" vertical="center" wrapText="1"/>
    </xf>
    <xf numFmtId="0" fontId="41"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horizontal="left"/>
    </xf>
    <xf numFmtId="0" fontId="6" fillId="0" borderId="0" xfId="0" applyFont="1" applyAlignment="1">
      <alignment/>
    </xf>
    <xf numFmtId="0" fontId="42" fillId="0" borderId="0" xfId="0" applyFont="1" applyAlignment="1">
      <alignment horizontal="center"/>
    </xf>
    <xf numFmtId="0" fontId="42" fillId="0" borderId="0" xfId="0" applyFont="1" applyAlignment="1">
      <alignment/>
    </xf>
    <xf numFmtId="0" fontId="13" fillId="0" borderId="0" xfId="0" applyFont="1" applyAlignment="1">
      <alignment horizontal="center"/>
    </xf>
    <xf numFmtId="0" fontId="13" fillId="0" borderId="0" xfId="0" applyFont="1" applyAlignment="1">
      <alignment/>
    </xf>
    <xf numFmtId="49" fontId="3" fillId="0" borderId="17"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xf>
    <xf numFmtId="0" fontId="3" fillId="0" borderId="0" xfId="0" applyFont="1" applyAlignment="1">
      <alignment/>
    </xf>
    <xf numFmtId="0" fontId="11" fillId="0" borderId="0" xfId="0" applyFont="1" applyAlignment="1">
      <alignment/>
    </xf>
    <xf numFmtId="0" fontId="3" fillId="0" borderId="10" xfId="0" applyFont="1" applyBorder="1" applyAlignment="1">
      <alignment horizontal="center"/>
    </xf>
    <xf numFmtId="49" fontId="2" fillId="0" borderId="12" xfId="0" applyNumberFormat="1" applyFont="1" applyBorder="1" applyAlignment="1">
      <alignment horizontal="left" vertical="center" wrapText="1"/>
    </xf>
    <xf numFmtId="41" fontId="2" fillId="0" borderId="12" xfId="0" applyNumberFormat="1" applyFont="1" applyBorder="1" applyAlignment="1">
      <alignment vertical="center"/>
    </xf>
    <xf numFmtId="49" fontId="2" fillId="0" borderId="18" xfId="0" applyNumberFormat="1" applyFont="1" applyBorder="1" applyAlignment="1">
      <alignment horizontal="left" vertical="center" wrapText="1"/>
    </xf>
    <xf numFmtId="0" fontId="12" fillId="0" borderId="0" xfId="0" applyFont="1" applyAlignment="1">
      <alignment horizontal="center" vertical="center" wrapText="1"/>
    </xf>
    <xf numFmtId="41" fontId="3" fillId="0" borderId="13" xfId="0" applyNumberFormat="1" applyFont="1" applyBorder="1" applyAlignment="1">
      <alignment/>
    </xf>
    <xf numFmtId="49" fontId="3" fillId="0" borderId="13" xfId="59" applyNumberFormat="1" applyFont="1" applyBorder="1">
      <alignment/>
      <protection/>
    </xf>
    <xf numFmtId="0" fontId="3" fillId="0" borderId="13" xfId="0" applyFont="1" applyBorder="1" applyAlignment="1">
      <alignment horizontal="center"/>
    </xf>
    <xf numFmtId="0" fontId="3" fillId="0" borderId="11" xfId="0" applyFont="1" applyBorder="1" applyAlignment="1">
      <alignment/>
    </xf>
    <xf numFmtId="0" fontId="43" fillId="0" borderId="0" xfId="0" applyFont="1" applyFill="1" applyAlignment="1">
      <alignment vertical="center"/>
    </xf>
    <xf numFmtId="0" fontId="42" fillId="0" borderId="0" xfId="0" applyFont="1" applyFill="1" applyAlignment="1">
      <alignment vertical="center"/>
    </xf>
    <xf numFmtId="0" fontId="42" fillId="0" borderId="0" xfId="0" applyFont="1" applyFill="1" applyBorder="1" applyAlignment="1" quotePrefix="1">
      <alignment vertical="center"/>
    </xf>
    <xf numFmtId="49" fontId="42" fillId="0" borderId="0" xfId="58" applyNumberFormat="1" applyFont="1" applyFill="1" applyBorder="1" applyAlignment="1" quotePrefix="1">
      <alignment vertical="center"/>
      <protection/>
    </xf>
    <xf numFmtId="49" fontId="42" fillId="0" borderId="0" xfId="0" applyNumberFormat="1" applyFont="1" applyFill="1" applyBorder="1" applyAlignment="1" quotePrefix="1">
      <alignment/>
    </xf>
    <xf numFmtId="0" fontId="3" fillId="0" borderId="0" xfId="0" applyFont="1" applyAlignment="1" quotePrefix="1">
      <alignment/>
    </xf>
    <xf numFmtId="0" fontId="7" fillId="0" borderId="0" xfId="0" applyFont="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quotePrefix="1">
      <alignment horizontal="left" vertical="center" wrapText="1"/>
    </xf>
    <xf numFmtId="0" fontId="2" fillId="0" borderId="13" xfId="0" applyFont="1" applyFill="1" applyBorder="1" applyAlignment="1">
      <alignment vertical="center"/>
    </xf>
    <xf numFmtId="0" fontId="2" fillId="0" borderId="0" xfId="0" applyFont="1" applyFill="1" applyAlignment="1">
      <alignment vertical="center"/>
    </xf>
    <xf numFmtId="0" fontId="6" fillId="0" borderId="13" xfId="0" applyFont="1" applyBorder="1" applyAlignment="1">
      <alignment horizontal="center" vertical="center"/>
    </xf>
    <xf numFmtId="0" fontId="7" fillId="0" borderId="0" xfId="0" applyFont="1" applyAlignment="1">
      <alignment vertical="center"/>
    </xf>
    <xf numFmtId="0" fontId="12" fillId="0" borderId="0" xfId="0" applyFont="1" applyAlignment="1">
      <alignment/>
    </xf>
    <xf numFmtId="0" fontId="5" fillId="0" borderId="0" xfId="0" applyFont="1" applyAlignment="1">
      <alignment horizontal="center" vertical="center" wrapText="1"/>
    </xf>
    <xf numFmtId="49" fontId="44" fillId="0" borderId="0" xfId="0" applyNumberFormat="1" applyFont="1" applyBorder="1" applyAlignment="1">
      <alignment horizontal="left" vertical="center"/>
    </xf>
    <xf numFmtId="0" fontId="7" fillId="0" borderId="13" xfId="0" applyFont="1" applyBorder="1" applyAlignment="1">
      <alignment horizontal="center" vertical="center"/>
    </xf>
    <xf numFmtId="165" fontId="7" fillId="0" borderId="13" xfId="42" applyNumberFormat="1" applyFont="1" applyBorder="1" applyAlignment="1">
      <alignment horizontal="right" vertical="center" wrapText="1"/>
    </xf>
    <xf numFmtId="165" fontId="2" fillId="0" borderId="13" xfId="42" applyNumberFormat="1" applyFont="1" applyBorder="1" applyAlignment="1">
      <alignment horizontal="right" vertical="center" wrapText="1"/>
    </xf>
    <xf numFmtId="165" fontId="6" fillId="0" borderId="13" xfId="42" applyNumberFormat="1" applyFont="1" applyBorder="1" applyAlignment="1">
      <alignment horizontal="right" vertical="center" wrapText="1"/>
    </xf>
    <xf numFmtId="0" fontId="7" fillId="0" borderId="13" xfId="0" applyFont="1" applyBorder="1" applyAlignment="1">
      <alignment horizontal="left" vertical="center" wrapText="1"/>
    </xf>
    <xf numFmtId="165" fontId="5" fillId="0" borderId="13" xfId="42" applyNumberFormat="1" applyFont="1" applyBorder="1" applyAlignment="1">
      <alignment horizontal="right" vertical="center" wrapText="1"/>
    </xf>
    <xf numFmtId="165" fontId="2" fillId="0" borderId="11" xfId="42" applyNumberFormat="1" applyFont="1" applyBorder="1" applyAlignment="1">
      <alignment horizontal="right" vertical="center" wrapText="1"/>
    </xf>
    <xf numFmtId="49" fontId="5" fillId="0" borderId="0" xfId="0" applyNumberFormat="1" applyFont="1" applyAlignment="1">
      <alignment horizontal="left" vertical="center"/>
    </xf>
    <xf numFmtId="0" fontId="5" fillId="0" borderId="13" xfId="0" applyFont="1" applyBorder="1" applyAlignment="1">
      <alignment horizontal="center" vertical="center" wrapText="1"/>
    </xf>
    <xf numFmtId="41" fontId="5" fillId="0" borderId="13" xfId="0" applyNumberFormat="1" applyFont="1" applyBorder="1" applyAlignment="1">
      <alignment horizontal="center" vertical="center" wrapText="1"/>
    </xf>
    <xf numFmtId="49" fontId="5" fillId="0" borderId="13" xfId="0" applyNumberFormat="1" applyFont="1" applyBorder="1" applyAlignment="1">
      <alignment horizontal="left" vertical="center" wrapText="1"/>
    </xf>
    <xf numFmtId="0" fontId="2" fillId="0" borderId="0" xfId="0" applyFont="1" applyAlignment="1">
      <alignment horizontal="left" vertical="center"/>
    </xf>
    <xf numFmtId="43" fontId="2" fillId="0" borderId="13" xfId="0" applyNumberFormat="1" applyFont="1" applyBorder="1" applyAlignment="1">
      <alignment vertical="center"/>
    </xf>
    <xf numFmtId="43" fontId="2" fillId="0" borderId="11" xfId="0" applyNumberFormat="1" applyFont="1" applyBorder="1" applyAlignment="1">
      <alignment vertical="center"/>
    </xf>
    <xf numFmtId="170" fontId="2" fillId="0" borderId="12" xfId="0" applyNumberFormat="1" applyFont="1" applyBorder="1" applyAlignment="1">
      <alignment horizontal="center" vertical="center"/>
    </xf>
    <xf numFmtId="170" fontId="2" fillId="0" borderId="13" xfId="0" applyNumberFormat="1"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1" fontId="3" fillId="0" borderId="12" xfId="0" applyNumberFormat="1" applyFont="1" applyBorder="1" applyAlignment="1">
      <alignment horizontal="center" vertical="center" wrapText="1"/>
    </xf>
    <xf numFmtId="41" fontId="3" fillId="0" borderId="12" xfId="0" applyNumberFormat="1" applyFont="1" applyBorder="1" applyAlignment="1">
      <alignment horizontal="center"/>
    </xf>
    <xf numFmtId="41" fontId="3" fillId="0" borderId="13" xfId="0" applyNumberFormat="1" applyFont="1" applyBorder="1" applyAlignment="1">
      <alignment horizontal="center" vertical="center" wrapText="1"/>
    </xf>
    <xf numFmtId="41" fontId="3" fillId="0" borderId="13" xfId="0" applyNumberFormat="1" applyFont="1" applyBorder="1" applyAlignment="1">
      <alignment horizontal="center"/>
    </xf>
    <xf numFmtId="41" fontId="3" fillId="0" borderId="11" xfId="0" applyNumberFormat="1" applyFont="1" applyBorder="1" applyAlignment="1">
      <alignment/>
    </xf>
    <xf numFmtId="0" fontId="3" fillId="0" borderId="22" xfId="0" applyFont="1" applyBorder="1" applyAlignment="1">
      <alignment horizontal="center" vertical="center" wrapText="1"/>
    </xf>
    <xf numFmtId="49" fontId="3" fillId="0" borderId="22" xfId="59" applyNumberFormat="1" applyFont="1" applyBorder="1" applyAlignment="1">
      <alignment horizontal="center" vertical="center" wrapText="1"/>
      <protection/>
    </xf>
    <xf numFmtId="49" fontId="3" fillId="0" borderId="13" xfId="59" applyNumberFormat="1" applyFont="1" applyBorder="1" applyAlignment="1">
      <alignment horizontal="center" vertical="center" wrapText="1"/>
      <protection/>
    </xf>
    <xf numFmtId="0" fontId="12" fillId="0" borderId="12" xfId="0" applyFont="1" applyBorder="1" applyAlignment="1">
      <alignment horizontal="center"/>
    </xf>
    <xf numFmtId="0" fontId="12" fillId="0" borderId="12" xfId="0" applyFont="1" applyBorder="1" applyAlignment="1">
      <alignment wrapText="1"/>
    </xf>
    <xf numFmtId="0" fontId="11" fillId="0" borderId="13" xfId="0" applyFont="1" applyBorder="1" applyAlignment="1">
      <alignment horizontal="center" vertical="center" wrapText="1"/>
    </xf>
    <xf numFmtId="0" fontId="11" fillId="0" borderId="13" xfId="0" applyFont="1" applyBorder="1" applyAlignment="1">
      <alignment horizontal="left" vertical="center" wrapText="1"/>
    </xf>
    <xf numFmtId="41" fontId="11" fillId="0" borderId="13" xfId="42" applyNumberFormat="1" applyFont="1" applyBorder="1" applyAlignment="1">
      <alignment horizontal="center" vertical="center" wrapText="1"/>
    </xf>
    <xf numFmtId="41" fontId="11" fillId="0" borderId="13" xfId="0" applyNumberFormat="1" applyFont="1" applyBorder="1" applyAlignment="1">
      <alignment/>
    </xf>
    <xf numFmtId="0" fontId="12" fillId="0" borderId="13" xfId="0" applyFont="1" applyBorder="1" applyAlignment="1">
      <alignment horizontal="center"/>
    </xf>
    <xf numFmtId="0" fontId="12" fillId="0" borderId="13" xfId="0" applyFont="1" applyBorder="1" applyAlignment="1">
      <alignment/>
    </xf>
    <xf numFmtId="41" fontId="12" fillId="0" borderId="13" xfId="42" applyNumberFormat="1" applyFont="1" applyBorder="1" applyAlignment="1">
      <alignment/>
    </xf>
    <xf numFmtId="41" fontId="3" fillId="0" borderId="13" xfId="42" applyNumberFormat="1" applyFont="1" applyBorder="1" applyAlignment="1">
      <alignment horizontal="center" vertical="center" wrapText="1"/>
    </xf>
    <xf numFmtId="0" fontId="3" fillId="0" borderId="11" xfId="0" applyFont="1" applyBorder="1" applyAlignment="1">
      <alignment horizontal="center"/>
    </xf>
    <xf numFmtId="0" fontId="12" fillId="0" borderId="11" xfId="0" applyFont="1" applyBorder="1" applyAlignment="1">
      <alignment horizontal="center"/>
    </xf>
    <xf numFmtId="41" fontId="12" fillId="0" borderId="11" xfId="42" applyNumberFormat="1" applyFont="1" applyBorder="1" applyAlignment="1">
      <alignment/>
    </xf>
    <xf numFmtId="49" fontId="3" fillId="0" borderId="10" xfId="0" applyNumberFormat="1" applyFont="1" applyBorder="1" applyAlignment="1">
      <alignment horizontal="center" vertical="center"/>
    </xf>
    <xf numFmtId="41" fontId="12" fillId="0" borderId="12" xfId="42" applyNumberFormat="1" applyFont="1" applyBorder="1" applyAlignment="1">
      <alignment/>
    </xf>
    <xf numFmtId="41" fontId="3" fillId="0" borderId="13" xfId="42" applyNumberFormat="1" applyFont="1" applyBorder="1" applyAlignment="1">
      <alignment/>
    </xf>
    <xf numFmtId="0" fontId="12" fillId="0" borderId="17" xfId="0" applyFont="1" applyBorder="1" applyAlignment="1">
      <alignment horizontal="center"/>
    </xf>
    <xf numFmtId="41" fontId="12" fillId="0" borderId="17" xfId="42" applyNumberFormat="1" applyFont="1" applyBorder="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41" fontId="11" fillId="0" borderId="11" xfId="42" applyNumberFormat="1" applyFont="1" applyBorder="1" applyAlignment="1">
      <alignment horizontal="center" vertical="center" wrapText="1"/>
    </xf>
    <xf numFmtId="41" fontId="3" fillId="0" borderId="11" xfId="42" applyNumberFormat="1" applyFont="1" applyBorder="1" applyAlignment="1">
      <alignment horizontal="center" vertical="center" wrapText="1"/>
    </xf>
    <xf numFmtId="41" fontId="11" fillId="0" borderId="11" xfId="0" applyNumberFormat="1" applyFont="1" applyBorder="1" applyAlignment="1">
      <alignment/>
    </xf>
    <xf numFmtId="0" fontId="11" fillId="0" borderId="12" xfId="0" applyFont="1" applyBorder="1" applyAlignment="1">
      <alignment horizontal="left" vertical="center" wrapText="1"/>
    </xf>
    <xf numFmtId="41" fontId="3" fillId="0" borderId="12" xfId="42" applyNumberFormat="1" applyFont="1" applyBorder="1" applyAlignment="1">
      <alignment horizontal="center" vertical="center" wrapText="1"/>
    </xf>
    <xf numFmtId="0" fontId="48" fillId="0" borderId="0" xfId="0" applyFont="1" applyAlignment="1">
      <alignment/>
    </xf>
    <xf numFmtId="0" fontId="3" fillId="0" borderId="13" xfId="0" applyFont="1" applyBorder="1" applyAlignment="1">
      <alignment wrapText="1"/>
    </xf>
    <xf numFmtId="0" fontId="12" fillId="0" borderId="13" xfId="0" applyFont="1" applyBorder="1" applyAlignment="1">
      <alignment wrapText="1"/>
    </xf>
    <xf numFmtId="49" fontId="2" fillId="0" borderId="0" xfId="0" applyNumberFormat="1" applyFont="1" applyAlignment="1">
      <alignment vertical="center" wrapText="1"/>
    </xf>
    <xf numFmtId="0" fontId="5" fillId="0" borderId="13" xfId="0" applyFont="1" applyBorder="1" applyAlignment="1" quotePrefix="1">
      <alignment horizontal="left" vertical="center" wrapText="1"/>
    </xf>
    <xf numFmtId="49" fontId="2" fillId="0" borderId="0" xfId="0" applyNumberFormat="1" applyFont="1" applyBorder="1" applyAlignment="1">
      <alignment vertical="center" wrapText="1"/>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2" fillId="0" borderId="13" xfId="0" applyFont="1" applyFill="1" applyBorder="1" applyAlignment="1">
      <alignment horizontal="left" vertical="center" wrapText="1"/>
    </xf>
    <xf numFmtId="165" fontId="5" fillId="0" borderId="13" xfId="42" applyNumberFormat="1" applyFont="1" applyBorder="1" applyAlignment="1">
      <alignment vertical="center"/>
    </xf>
    <xf numFmtId="41" fontId="5" fillId="0" borderId="0" xfId="0" applyNumberFormat="1" applyFont="1" applyAlignment="1">
      <alignment horizontal="center" vertical="center" wrapText="1"/>
    </xf>
    <xf numFmtId="41" fontId="5" fillId="0" borderId="0" xfId="0" applyNumberFormat="1" applyFont="1" applyAlignment="1">
      <alignment/>
    </xf>
    <xf numFmtId="41" fontId="2" fillId="0" borderId="0" xfId="0" applyNumberFormat="1" applyFont="1" applyAlignment="1">
      <alignment/>
    </xf>
    <xf numFmtId="41" fontId="5" fillId="0" borderId="12" xfId="0" applyNumberFormat="1" applyFont="1" applyBorder="1" applyAlignment="1">
      <alignment horizontal="left" vertical="center" wrapText="1"/>
    </xf>
    <xf numFmtId="41" fontId="5" fillId="0" borderId="12" xfId="0" applyNumberFormat="1" applyFont="1" applyBorder="1" applyAlignment="1">
      <alignment horizontal="center" vertical="center" wrapText="1"/>
    </xf>
    <xf numFmtId="41" fontId="2" fillId="0" borderId="13" xfId="0" applyNumberFormat="1" applyFont="1" applyBorder="1" applyAlignment="1">
      <alignment horizontal="left" vertical="center" wrapText="1"/>
    </xf>
    <xf numFmtId="41" fontId="2" fillId="0" borderId="13" xfId="0" applyNumberFormat="1" applyFont="1" applyBorder="1" applyAlignment="1">
      <alignment horizontal="center" vertical="center" wrapText="1"/>
    </xf>
    <xf numFmtId="41" fontId="2" fillId="0" borderId="13" xfId="0" applyNumberFormat="1" applyFont="1" applyBorder="1" applyAlignment="1" quotePrefix="1">
      <alignment horizontal="left" vertical="center" wrapText="1"/>
    </xf>
    <xf numFmtId="49" fontId="5" fillId="0" borderId="13" xfId="0" applyNumberFormat="1" applyFont="1" applyBorder="1" applyAlignment="1">
      <alignment horizontal="center" vertical="center" wrapText="1"/>
    </xf>
    <xf numFmtId="41" fontId="5" fillId="0" borderId="13" xfId="0" applyNumberFormat="1" applyFont="1" applyBorder="1" applyAlignment="1">
      <alignment horizontal="left"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pplyProtection="1">
      <alignment horizontal="left" vertical="center" wrapText="1"/>
      <protection/>
    </xf>
    <xf numFmtId="49" fontId="2" fillId="0" borderId="11" xfId="0" applyNumberFormat="1" applyFont="1" applyBorder="1" applyAlignment="1">
      <alignment horizontal="center" vertical="center" wrapText="1"/>
    </xf>
    <xf numFmtId="41" fontId="2" fillId="0" borderId="11" xfId="0" applyNumberFormat="1" applyFont="1" applyBorder="1" applyAlignment="1">
      <alignment horizontal="left" vertical="center" wrapText="1"/>
    </xf>
    <xf numFmtId="41"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1" fontId="2" fillId="0" borderId="0" xfId="0" applyNumberFormat="1" applyFont="1" applyAlignment="1">
      <alignment horizontal="left" vertical="center" wrapText="1"/>
    </xf>
    <xf numFmtId="41" fontId="2"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1" fontId="7" fillId="0" borderId="0" xfId="0" applyNumberFormat="1" applyFont="1" applyBorder="1" applyAlignment="1">
      <alignment vertical="center" wrapText="1"/>
    </xf>
    <xf numFmtId="0" fontId="7" fillId="0" borderId="0" xfId="0" applyFont="1" applyAlignment="1">
      <alignment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vertical="center" wrapText="1"/>
      <protection/>
    </xf>
    <xf numFmtId="3" fontId="5" fillId="0" borderId="10" xfId="42" applyNumberFormat="1" applyFont="1" applyFill="1" applyBorder="1" applyAlignment="1">
      <alignment horizontal="right" vertical="center" wrapText="1"/>
    </xf>
    <xf numFmtId="0" fontId="5" fillId="0" borderId="10" xfId="0" applyFont="1" applyFill="1" applyBorder="1" applyAlignment="1">
      <alignment horizontal="right"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right" vertical="center" wrapText="1"/>
      <protection/>
    </xf>
    <xf numFmtId="0" fontId="2" fillId="0" borderId="10" xfId="0" applyFont="1" applyFill="1" applyBorder="1" applyAlignment="1">
      <alignment horizontal="right" vertical="center" wrapText="1"/>
    </xf>
    <xf numFmtId="0" fontId="2" fillId="0" borderId="10" xfId="0" applyFont="1" applyFill="1" applyBorder="1" applyAlignment="1" applyProtection="1">
      <alignment horizontal="left" vertical="center" wrapText="1"/>
      <protection hidden="1"/>
    </xf>
    <xf numFmtId="3" fontId="5" fillId="0" borderId="10" xfId="0" applyNumberFormat="1" applyFont="1" applyFill="1" applyBorder="1" applyAlignment="1" applyProtection="1">
      <alignment horizontal="right" vertical="center" wrapText="1"/>
      <protection/>
    </xf>
    <xf numFmtId="0" fontId="7" fillId="0" borderId="10" xfId="0" applyFont="1" applyFill="1" applyBorder="1" applyAlignment="1" applyProtection="1">
      <alignment horizontal="left" vertical="center" wrapText="1"/>
      <protection/>
    </xf>
    <xf numFmtId="0" fontId="48" fillId="0" borderId="10" xfId="0" applyFont="1" applyFill="1" applyBorder="1" applyAlignment="1" applyProtection="1">
      <alignment horizontal="center" vertical="center" wrapText="1"/>
      <protection/>
    </xf>
    <xf numFmtId="0" fontId="5" fillId="0" borderId="10" xfId="57"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2" fillId="0" borderId="10" xfId="57" applyFont="1" applyFill="1" applyBorder="1" applyAlignment="1">
      <alignment horizontal="center" vertical="center" wrapText="1"/>
      <protection/>
    </xf>
    <xf numFmtId="0" fontId="11"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hidden="1"/>
    </xf>
    <xf numFmtId="0" fontId="2" fillId="0" borderId="10" xfId="0" applyFont="1" applyFill="1" applyBorder="1" applyAlignment="1">
      <alignment vertical="center" wrapText="1"/>
    </xf>
    <xf numFmtId="0" fontId="5" fillId="0" borderId="10" xfId="0" applyFont="1" applyFill="1" applyBorder="1" applyAlignment="1" applyProtection="1">
      <alignment horizontal="left" vertical="center" wrapText="1"/>
      <protection hidden="1"/>
    </xf>
    <xf numFmtId="0" fontId="7" fillId="0" borderId="10" xfId="0" applyFont="1" applyFill="1" applyBorder="1" applyAlignment="1">
      <alignment horizontal="right" vertical="center" wrapText="1"/>
    </xf>
    <xf numFmtId="0" fontId="7" fillId="0" borderId="0" xfId="0" applyFont="1" applyFill="1" applyAlignment="1">
      <alignment horizontal="center" vertical="center" wrapText="1"/>
    </xf>
    <xf numFmtId="0" fontId="2" fillId="0" borderId="10" xfId="0"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right" vertical="center" wrapText="1"/>
      <protection/>
    </xf>
    <xf numFmtId="3" fontId="2" fillId="0" borderId="23" xfId="0" applyNumberFormat="1" applyFont="1" applyFill="1" applyBorder="1" applyAlignment="1" applyProtection="1">
      <alignment horizontal="right" vertical="center" wrapText="1"/>
      <protection/>
    </xf>
    <xf numFmtId="0" fontId="2" fillId="0" borderId="23"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5" fillId="0" borderId="0" xfId="0" applyFont="1" applyFill="1" applyAlignment="1">
      <alignment vertical="center" wrapText="1"/>
    </xf>
    <xf numFmtId="0" fontId="50" fillId="0" borderId="24" xfId="0" applyFont="1" applyFill="1" applyBorder="1" applyAlignment="1">
      <alignment vertical="center" wrapText="1"/>
    </xf>
    <xf numFmtId="0" fontId="2" fillId="0" borderId="0" xfId="0" applyFont="1" applyFill="1" applyBorder="1" applyAlignment="1">
      <alignment vertical="center"/>
    </xf>
    <xf numFmtId="0" fontId="52" fillId="0" borderId="0" xfId="0" applyFont="1" applyAlignment="1">
      <alignment/>
    </xf>
    <xf numFmtId="0" fontId="52" fillId="0" borderId="0" xfId="0" applyFont="1" applyAlignment="1">
      <alignment horizontal="left"/>
    </xf>
    <xf numFmtId="0" fontId="54" fillId="0" borderId="0" xfId="0" applyFont="1" applyAlignment="1">
      <alignment/>
    </xf>
    <xf numFmtId="0" fontId="52" fillId="0" borderId="0" xfId="0" applyFont="1" applyAlignment="1">
      <alignment/>
    </xf>
    <xf numFmtId="0" fontId="53" fillId="0" borderId="0" xfId="0" applyFont="1" applyAlignment="1">
      <alignment horizontal="right"/>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2" xfId="0" applyFont="1" applyBorder="1" applyAlignment="1">
      <alignment horizontal="left" vertical="center" wrapText="1"/>
    </xf>
    <xf numFmtId="0" fontId="52" fillId="0" borderId="12" xfId="0" applyFont="1" applyBorder="1" applyAlignment="1">
      <alignment/>
    </xf>
    <xf numFmtId="0" fontId="52" fillId="0" borderId="13"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3" xfId="0" applyFont="1" applyBorder="1" applyAlignment="1">
      <alignment/>
    </xf>
    <xf numFmtId="0" fontId="54" fillId="0" borderId="11" xfId="0" applyFont="1" applyBorder="1" applyAlignment="1">
      <alignment horizontal="center" vertical="center" wrapText="1"/>
    </xf>
    <xf numFmtId="0" fontId="54" fillId="0" borderId="11" xfId="0" applyFont="1" applyBorder="1" applyAlignment="1">
      <alignment horizontal="left" vertical="center" wrapText="1"/>
    </xf>
    <xf numFmtId="0" fontId="54" fillId="0" borderId="11" xfId="0" applyFont="1" applyBorder="1" applyAlignment="1">
      <alignment/>
    </xf>
    <xf numFmtId="0" fontId="2" fillId="0" borderId="0" xfId="0" applyFont="1" applyAlignment="1" quotePrefix="1">
      <alignment horizontal="left" vertical="center" wrapText="1"/>
    </xf>
    <xf numFmtId="0" fontId="6" fillId="0" borderId="0"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6" fillId="0" borderId="24" xfId="0" applyFont="1" applyBorder="1" applyAlignment="1">
      <alignment horizontal="center" vertical="center" wrapText="1"/>
    </xf>
    <xf numFmtId="0" fontId="5" fillId="0" borderId="10" xfId="0" applyFont="1" applyBorder="1" applyAlignment="1">
      <alignment horizontal="center" vertical="center" wrapText="1"/>
    </xf>
    <xf numFmtId="49" fontId="2" fillId="0" borderId="13" xfId="0" applyNumberFormat="1" applyFont="1" applyBorder="1" applyAlignment="1" quotePrefix="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49" fontId="2" fillId="0" borderId="12" xfId="0" applyNumberFormat="1" applyFont="1" applyBorder="1" applyAlignment="1">
      <alignment horizontal="left" vertical="center"/>
    </xf>
    <xf numFmtId="49" fontId="2" fillId="0" borderId="13" xfId="0" applyNumberFormat="1" applyFont="1" applyBorder="1" applyAlignment="1">
      <alignment horizontal="left"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5" fillId="0" borderId="1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Alignment="1">
      <alignment horizontal="left" vertical="center"/>
    </xf>
    <xf numFmtId="49" fontId="5" fillId="0" borderId="0" xfId="0" applyNumberFormat="1" applyFont="1" applyAlignment="1">
      <alignment horizontal="center" vertical="center"/>
    </xf>
    <xf numFmtId="0" fontId="2" fillId="0" borderId="10" xfId="0" applyFont="1" applyBorder="1" applyAlignment="1">
      <alignment horizontal="center" vertical="center"/>
    </xf>
    <xf numFmtId="0" fontId="6" fillId="0" borderId="0" xfId="0" applyFont="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48" fillId="0" borderId="0" xfId="0" applyFont="1" applyAlignment="1">
      <alignment horizontal="right"/>
    </xf>
    <xf numFmtId="0" fontId="12" fillId="0" borderId="0" xfId="0" applyFont="1" applyAlignment="1">
      <alignment horizontal="center" vertical="center" wrapText="1"/>
    </xf>
    <xf numFmtId="0" fontId="11" fillId="0" borderId="24" xfId="0" applyFont="1" applyBorder="1" applyAlignment="1">
      <alignment horizontal="right"/>
    </xf>
    <xf numFmtId="41" fontId="6" fillId="0" borderId="0" xfId="0" applyNumberFormat="1" applyFont="1" applyAlignment="1">
      <alignment horizontal="center" vertical="center" wrapText="1"/>
    </xf>
    <xf numFmtId="41" fontId="5" fillId="0" borderId="0" xfId="0" applyNumberFormat="1" applyFont="1" applyAlignment="1">
      <alignment horizontal="center" vertical="center" wrapText="1"/>
    </xf>
    <xf numFmtId="41" fontId="5" fillId="0" borderId="0" xfId="0" applyNumberFormat="1" applyFont="1" applyAlignment="1">
      <alignment horizontal="center"/>
    </xf>
    <xf numFmtId="41" fontId="7" fillId="0" borderId="24" xfId="0" applyNumberFormat="1" applyFont="1" applyBorder="1" applyAlignment="1">
      <alignment horizontal="center"/>
    </xf>
    <xf numFmtId="0" fontId="3" fillId="0" borderId="10"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horizontal="right" vertical="center"/>
    </xf>
    <xf numFmtId="0" fontId="2" fillId="0" borderId="0" xfId="0" applyFont="1" applyAlignment="1">
      <alignment horizontal="left"/>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49" fontId="6" fillId="0" borderId="0" xfId="0" applyNumberFormat="1" applyFont="1" applyAlignment="1">
      <alignment horizontal="center" vertical="center"/>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hidden="1"/>
    </xf>
    <xf numFmtId="0" fontId="7"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7" fillId="0" borderId="0" xfId="0" applyFont="1" applyFill="1" applyBorder="1" applyAlignment="1">
      <alignment horizontal="left" vertical="center"/>
    </xf>
    <xf numFmtId="165" fontId="38" fillId="0" borderId="24" xfId="0" applyNumberFormat="1" applyFont="1" applyBorder="1" applyAlignment="1">
      <alignment horizontal="center" vertical="center"/>
    </xf>
    <xf numFmtId="0" fontId="18" fillId="0" borderId="24" xfId="0" applyFont="1" applyBorder="1" applyAlignment="1">
      <alignment horizontal="center" vertical="center"/>
    </xf>
    <xf numFmtId="0" fontId="20" fillId="0" borderId="30"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20" fillId="0" borderId="30" xfId="0" applyNumberFormat="1" applyFont="1" applyFill="1" applyBorder="1" applyAlignment="1">
      <alignment horizontal="center" vertical="center" textRotation="90" wrapText="1"/>
    </xf>
    <xf numFmtId="0" fontId="20" fillId="0" borderId="30"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37" fontId="21" fillId="33"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21" xfId="0" applyNumberFormat="1" applyFont="1" applyFill="1" applyBorder="1" applyAlignment="1">
      <alignment horizontal="center" vertical="center" wrapText="1"/>
    </xf>
    <xf numFmtId="0" fontId="19" fillId="0" borderId="30" xfId="0" applyFont="1" applyFill="1" applyBorder="1" applyAlignment="1">
      <alignment horizontal="center" vertical="center" wrapText="1"/>
    </xf>
    <xf numFmtId="165" fontId="20" fillId="0" borderId="21" xfId="42" applyNumberFormat="1" applyFont="1" applyFill="1" applyBorder="1" applyAlignment="1">
      <alignment horizontal="center" vertical="center" wrapText="1"/>
    </xf>
    <xf numFmtId="165" fontId="19" fillId="0" borderId="16" xfId="42" applyNumberFormat="1" applyFont="1" applyFill="1" applyBorder="1" applyAlignment="1">
      <alignment horizontal="center" vertical="center" wrapText="1"/>
    </xf>
    <xf numFmtId="165" fontId="19" fillId="0" borderId="20" xfId="42" applyNumberFormat="1" applyFont="1" applyFill="1" applyBorder="1" applyAlignment="1">
      <alignment horizontal="center" vertical="center" wrapText="1"/>
    </xf>
    <xf numFmtId="165" fontId="20" fillId="0" borderId="10" xfId="42" applyNumberFormat="1" applyFont="1" applyFill="1" applyBorder="1" applyAlignment="1">
      <alignment horizontal="center" vertical="center" wrapText="1"/>
    </xf>
    <xf numFmtId="165" fontId="19" fillId="0" borderId="10" xfId="42" applyNumberFormat="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applyBorder="1" applyAlignment="1">
      <alignment horizontal="center" vertical="center"/>
    </xf>
    <xf numFmtId="165" fontId="19" fillId="0" borderId="0" xfId="42" applyNumberFormat="1" applyFont="1" applyFill="1" applyBorder="1" applyAlignment="1">
      <alignment horizontal="center" vertical="center" wrapText="1"/>
    </xf>
    <xf numFmtId="165" fontId="20" fillId="0" borderId="30" xfId="42" applyNumberFormat="1" applyFont="1" applyFill="1" applyBorder="1" applyAlignment="1">
      <alignment horizontal="center" vertical="center" wrapText="1"/>
    </xf>
    <xf numFmtId="165" fontId="19" fillId="0" borderId="30" xfId="42" applyNumberFormat="1" applyFont="1" applyFill="1" applyBorder="1" applyAlignment="1">
      <alignment horizontal="center" vertical="center" wrapText="1"/>
    </xf>
    <xf numFmtId="0" fontId="6" fillId="0" borderId="0" xfId="0" applyNumberFormat="1" applyFont="1" applyBorder="1" applyAlignment="1">
      <alignment horizontal="center" vertical="center"/>
    </xf>
    <xf numFmtId="0" fontId="40" fillId="0" borderId="0" xfId="0" applyFont="1" applyBorder="1" applyAlignment="1">
      <alignment horizontal="center" vertical="center"/>
    </xf>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54"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10"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2" xfId="58"/>
    <cellStyle name="Normal_GiaoNSNN2009"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7"/>
  <sheetViews>
    <sheetView tabSelected="1" zoomScalePageLayoutView="0" workbookViewId="0" topLeftCell="A1">
      <selection activeCell="A1" sqref="A1"/>
    </sheetView>
  </sheetViews>
  <sheetFormatPr defaultColWidth="8.796875" defaultRowHeight="15"/>
  <cols>
    <col min="1" max="1" width="5" style="1" customWidth="1"/>
    <col min="2" max="2" width="30.8984375" style="1" customWidth="1"/>
    <col min="3" max="3" width="15.09765625" style="1" customWidth="1"/>
    <col min="4" max="4" width="15.8984375" style="1" customWidth="1"/>
    <col min="5" max="5" width="14.3984375" style="1" customWidth="1"/>
    <col min="6" max="6" width="15.59765625" style="1" customWidth="1"/>
    <col min="7" max="7" width="10.09765625" style="1" customWidth="1"/>
    <col min="8" max="16384" width="9" style="1" customWidth="1"/>
  </cols>
  <sheetData>
    <row r="1" ht="15.75">
      <c r="F1" s="226" t="s">
        <v>181</v>
      </c>
    </row>
    <row r="2" spans="1:6" ht="18.75">
      <c r="A2" s="382" t="s">
        <v>15</v>
      </c>
      <c r="B2" s="382"/>
      <c r="C2" s="383" t="s">
        <v>228</v>
      </c>
      <c r="D2" s="383"/>
      <c r="E2" s="383"/>
      <c r="F2" s="383"/>
    </row>
    <row r="3" spans="1:6" ht="22.5" customHeight="1">
      <c r="A3" s="375" t="s">
        <v>21</v>
      </c>
      <c r="B3" s="375"/>
      <c r="C3" s="384"/>
      <c r="D3" s="384"/>
      <c r="E3" s="384"/>
      <c r="F3" s="384"/>
    </row>
    <row r="4" spans="1:6" ht="15.75">
      <c r="A4" s="375" t="s">
        <v>22</v>
      </c>
      <c r="B4" s="375"/>
      <c r="F4" s="4"/>
    </row>
    <row r="5" spans="1:6" ht="15.75">
      <c r="A5" s="3"/>
      <c r="B5" s="3"/>
      <c r="F5" s="4"/>
    </row>
    <row r="6" spans="1:6" ht="15.75">
      <c r="A6" s="50" t="s">
        <v>63</v>
      </c>
      <c r="B6" s="51" t="s">
        <v>64</v>
      </c>
      <c r="F6" s="4"/>
    </row>
    <row r="7" spans="1:6" ht="15.75">
      <c r="A7" s="50"/>
      <c r="B7" s="38"/>
      <c r="F7" s="4"/>
    </row>
    <row r="8" spans="1:6" s="6" customFormat="1" ht="15.75">
      <c r="A8" s="5" t="s">
        <v>0</v>
      </c>
      <c r="B8" s="386" t="s">
        <v>7</v>
      </c>
      <c r="C8" s="387"/>
      <c r="D8" s="5" t="s">
        <v>16</v>
      </c>
      <c r="E8" s="5" t="s">
        <v>17</v>
      </c>
      <c r="F8" s="5" t="s">
        <v>18</v>
      </c>
    </row>
    <row r="9" spans="1:6" s="6" customFormat="1" ht="31.5">
      <c r="A9" s="28">
        <v>1</v>
      </c>
      <c r="B9" s="390">
        <v>2</v>
      </c>
      <c r="C9" s="391"/>
      <c r="D9" s="28">
        <v>3</v>
      </c>
      <c r="E9" s="28">
        <v>4</v>
      </c>
      <c r="F9" s="140" t="s">
        <v>170</v>
      </c>
    </row>
    <row r="10" spans="1:6" ht="15.75">
      <c r="A10" s="14">
        <v>1</v>
      </c>
      <c r="B10" s="388" t="s">
        <v>8</v>
      </c>
      <c r="C10" s="388"/>
      <c r="D10" s="15"/>
      <c r="E10" s="15"/>
      <c r="F10" s="16"/>
    </row>
    <row r="11" spans="1:6" ht="15.75">
      <c r="A11" s="17"/>
      <c r="B11" s="379" t="s">
        <v>229</v>
      </c>
      <c r="C11" s="379"/>
      <c r="D11" s="19"/>
      <c r="E11" s="19"/>
      <c r="F11" s="20"/>
    </row>
    <row r="12" spans="1:6" ht="15.75">
      <c r="A12" s="17"/>
      <c r="B12" s="26" t="s">
        <v>66</v>
      </c>
      <c r="C12" s="27"/>
      <c r="D12" s="19"/>
      <c r="E12" s="19"/>
      <c r="F12" s="20"/>
    </row>
    <row r="13" spans="1:6" ht="15.75">
      <c r="A13" s="17"/>
      <c r="B13" s="22"/>
      <c r="C13" s="22"/>
      <c r="D13" s="19"/>
      <c r="E13" s="19"/>
      <c r="F13" s="20"/>
    </row>
    <row r="14" spans="1:6" ht="15.75">
      <c r="A14" s="17"/>
      <c r="B14" s="22"/>
      <c r="C14" s="22"/>
      <c r="D14" s="19"/>
      <c r="E14" s="19"/>
      <c r="F14" s="20"/>
    </row>
    <row r="15" spans="1:6" ht="15.75">
      <c r="A15" s="17"/>
      <c r="B15" s="22"/>
      <c r="C15" s="22"/>
      <c r="D15" s="19"/>
      <c r="E15" s="19"/>
      <c r="F15" s="20"/>
    </row>
    <row r="16" spans="1:6" ht="15.75">
      <c r="A16" s="17"/>
      <c r="B16" s="379" t="s">
        <v>230</v>
      </c>
      <c r="C16" s="379"/>
      <c r="D16" s="19"/>
      <c r="E16" s="19"/>
      <c r="F16" s="20"/>
    </row>
    <row r="17" spans="1:6" ht="15.75">
      <c r="A17" s="17"/>
      <c r="B17" s="26" t="s">
        <v>66</v>
      </c>
      <c r="C17" s="27"/>
      <c r="D17" s="19"/>
      <c r="E17" s="19"/>
      <c r="F17" s="20"/>
    </row>
    <row r="18" spans="1:6" ht="15.75">
      <c r="A18" s="17"/>
      <c r="B18" s="26"/>
      <c r="C18" s="27"/>
      <c r="D18" s="19"/>
      <c r="E18" s="19"/>
      <c r="F18" s="20"/>
    </row>
    <row r="19" spans="1:6" ht="15.75">
      <c r="A19" s="17"/>
      <c r="B19" s="22"/>
      <c r="C19" s="22"/>
      <c r="D19" s="19"/>
      <c r="E19" s="19"/>
      <c r="F19" s="20"/>
    </row>
    <row r="20" spans="1:6" ht="15.75">
      <c r="A20" s="17"/>
      <c r="B20" s="22"/>
      <c r="C20" s="22"/>
      <c r="D20" s="19"/>
      <c r="E20" s="19"/>
      <c r="F20" s="20"/>
    </row>
    <row r="21" spans="1:6" ht="15.75">
      <c r="A21" s="17"/>
      <c r="B21" s="379" t="s">
        <v>231</v>
      </c>
      <c r="C21" s="379"/>
      <c r="D21" s="19"/>
      <c r="E21" s="19"/>
      <c r="F21" s="20"/>
    </row>
    <row r="22" spans="1:6" ht="15.75">
      <c r="A22" s="17"/>
      <c r="B22" s="26" t="s">
        <v>66</v>
      </c>
      <c r="C22" s="27"/>
      <c r="D22" s="19"/>
      <c r="E22" s="19"/>
      <c r="F22" s="20"/>
    </row>
    <row r="23" spans="1:6" ht="15.75">
      <c r="A23" s="17"/>
      <c r="B23" s="26"/>
      <c r="C23" s="27"/>
      <c r="D23" s="19"/>
      <c r="E23" s="19"/>
      <c r="F23" s="20"/>
    </row>
    <row r="24" spans="1:6" ht="15.75">
      <c r="A24" s="17"/>
      <c r="B24" s="22"/>
      <c r="C24" s="22"/>
      <c r="D24" s="19"/>
      <c r="E24" s="19"/>
      <c r="F24" s="20"/>
    </row>
    <row r="25" spans="1:6" ht="15.75">
      <c r="A25" s="17"/>
      <c r="B25" s="22"/>
      <c r="C25" s="22"/>
      <c r="D25" s="19"/>
      <c r="E25" s="19"/>
      <c r="F25" s="20"/>
    </row>
    <row r="26" spans="1:6" ht="15.75">
      <c r="A26" s="17">
        <v>2</v>
      </c>
      <c r="B26" s="389" t="s">
        <v>9</v>
      </c>
      <c r="C26" s="389"/>
      <c r="D26" s="19"/>
      <c r="E26" s="19"/>
      <c r="F26" s="20"/>
    </row>
    <row r="27" spans="1:6" ht="15.75">
      <c r="A27" s="17"/>
      <c r="B27" s="379" t="s">
        <v>229</v>
      </c>
      <c r="C27" s="379"/>
      <c r="D27" s="19"/>
      <c r="E27" s="19"/>
      <c r="F27" s="20"/>
    </row>
    <row r="28" spans="1:6" ht="15.75">
      <c r="A28" s="17"/>
      <c r="B28" s="26" t="s">
        <v>62</v>
      </c>
      <c r="C28" s="27"/>
      <c r="D28" s="19"/>
      <c r="E28" s="19"/>
      <c r="F28" s="20"/>
    </row>
    <row r="29" spans="1:6" ht="15.75">
      <c r="A29" s="17"/>
      <c r="B29" s="18"/>
      <c r="C29" s="21"/>
      <c r="D29" s="19"/>
      <c r="E29" s="19"/>
      <c r="F29" s="20"/>
    </row>
    <row r="30" spans="1:6" ht="15.75">
      <c r="A30" s="17"/>
      <c r="B30" s="18"/>
      <c r="C30" s="21"/>
      <c r="D30" s="19"/>
      <c r="E30" s="19"/>
      <c r="F30" s="20"/>
    </row>
    <row r="31" spans="1:6" ht="15.75">
      <c r="A31" s="17"/>
      <c r="B31" s="18"/>
      <c r="C31" s="21"/>
      <c r="D31" s="19"/>
      <c r="E31" s="19"/>
      <c r="F31" s="20"/>
    </row>
    <row r="32" spans="1:6" ht="15.75">
      <c r="A32" s="17"/>
      <c r="B32" s="379" t="s">
        <v>230</v>
      </c>
      <c r="C32" s="379"/>
      <c r="D32" s="19"/>
      <c r="E32" s="19"/>
      <c r="F32" s="20"/>
    </row>
    <row r="33" spans="1:6" ht="15.75">
      <c r="A33" s="17"/>
      <c r="B33" s="26" t="s">
        <v>62</v>
      </c>
      <c r="C33" s="27"/>
      <c r="D33" s="19"/>
      <c r="E33" s="19"/>
      <c r="F33" s="20"/>
    </row>
    <row r="34" spans="1:6" ht="15.75">
      <c r="A34" s="17"/>
      <c r="B34" s="18"/>
      <c r="C34" s="21"/>
      <c r="D34" s="19"/>
      <c r="E34" s="19"/>
      <c r="F34" s="20"/>
    </row>
    <row r="35" spans="1:6" ht="15.75">
      <c r="A35" s="17"/>
      <c r="B35" s="18"/>
      <c r="C35" s="21"/>
      <c r="D35" s="19"/>
      <c r="E35" s="19"/>
      <c r="F35" s="20"/>
    </row>
    <row r="36" spans="1:6" ht="15.75">
      <c r="A36" s="17"/>
      <c r="B36" s="18"/>
      <c r="C36" s="21"/>
      <c r="D36" s="19"/>
      <c r="E36" s="19"/>
      <c r="F36" s="20"/>
    </row>
    <row r="37" spans="1:6" ht="15.75">
      <c r="A37" s="17"/>
      <c r="B37" s="379" t="s">
        <v>231</v>
      </c>
      <c r="C37" s="379"/>
      <c r="D37" s="19"/>
      <c r="E37" s="19"/>
      <c r="F37" s="23"/>
    </row>
    <row r="38" spans="1:6" ht="15.75">
      <c r="A38" s="17"/>
      <c r="B38" s="26" t="s">
        <v>62</v>
      </c>
      <c r="C38" s="27"/>
      <c r="D38" s="19"/>
      <c r="E38" s="19"/>
      <c r="F38" s="20"/>
    </row>
    <row r="39" spans="1:6" ht="15.75">
      <c r="A39" s="17"/>
      <c r="B39" s="18"/>
      <c r="C39" s="21"/>
      <c r="D39" s="19"/>
      <c r="E39" s="19"/>
      <c r="F39" s="20"/>
    </row>
    <row r="40" spans="1:6" ht="15.75">
      <c r="A40" s="17"/>
      <c r="B40" s="18"/>
      <c r="C40" s="21"/>
      <c r="D40" s="19"/>
      <c r="E40" s="19"/>
      <c r="F40" s="20"/>
    </row>
    <row r="41" spans="1:6" ht="15.75">
      <c r="A41" s="17"/>
      <c r="B41" s="18"/>
      <c r="C41" s="21"/>
      <c r="D41" s="19"/>
      <c r="E41" s="19"/>
      <c r="F41" s="20"/>
    </row>
    <row r="42" spans="1:6" ht="15.75">
      <c r="A42" s="7"/>
      <c r="B42" s="24"/>
      <c r="C42" s="24"/>
      <c r="D42" s="8"/>
      <c r="E42" s="8"/>
      <c r="F42" s="25"/>
    </row>
    <row r="43" spans="1:6" ht="15.75">
      <c r="A43" s="37"/>
      <c r="B43" s="229" t="s">
        <v>232</v>
      </c>
      <c r="C43" s="47"/>
      <c r="D43" s="48"/>
      <c r="E43" s="48"/>
      <c r="F43" s="49"/>
    </row>
    <row r="44" spans="1:6" ht="15.75">
      <c r="A44" s="50" t="s">
        <v>65</v>
      </c>
      <c r="B44" s="51" t="s">
        <v>245</v>
      </c>
      <c r="F44" s="4"/>
    </row>
    <row r="45" spans="1:8" ht="15.75">
      <c r="A45" s="52"/>
      <c r="B45" s="286" t="s">
        <v>246</v>
      </c>
      <c r="C45" s="286"/>
      <c r="D45" s="286"/>
      <c r="E45" s="286"/>
      <c r="F45" s="286"/>
      <c r="H45" s="9"/>
    </row>
    <row r="46" spans="1:8" ht="15.75">
      <c r="A46" s="52"/>
      <c r="B46" s="286"/>
      <c r="C46" s="286"/>
      <c r="D46" s="286"/>
      <c r="E46" s="286"/>
      <c r="F46" s="286"/>
      <c r="H46" s="9"/>
    </row>
    <row r="47" spans="1:8" ht="15.75">
      <c r="A47" s="52"/>
      <c r="B47" s="286"/>
      <c r="C47" s="286"/>
      <c r="D47" s="286"/>
      <c r="E47" s="286"/>
      <c r="F47" s="286"/>
      <c r="H47" s="9"/>
    </row>
    <row r="48" spans="1:8" ht="15.75">
      <c r="A48" s="52"/>
      <c r="B48" s="286"/>
      <c r="C48" s="286"/>
      <c r="D48" s="286"/>
      <c r="E48" s="286"/>
      <c r="F48" s="286"/>
      <c r="H48" s="9"/>
    </row>
    <row r="49" spans="1:8" ht="15.75">
      <c r="A49" s="52"/>
      <c r="B49" s="286" t="s">
        <v>247</v>
      </c>
      <c r="C49" s="286"/>
      <c r="D49" s="286"/>
      <c r="E49" s="286"/>
      <c r="F49" s="286"/>
      <c r="H49" s="9"/>
    </row>
    <row r="50" spans="1:8" ht="15.75">
      <c r="A50" s="52"/>
      <c r="B50" s="286"/>
      <c r="C50" s="286"/>
      <c r="D50" s="286"/>
      <c r="E50" s="286"/>
      <c r="F50" s="286"/>
      <c r="H50" s="9"/>
    </row>
    <row r="51" spans="1:8" ht="15.75">
      <c r="A51" s="52"/>
      <c r="B51" s="286"/>
      <c r="C51" s="286"/>
      <c r="D51" s="286"/>
      <c r="E51" s="286"/>
      <c r="F51" s="286"/>
      <c r="H51" s="9"/>
    </row>
    <row r="52" spans="1:8" ht="15.75">
      <c r="A52" s="52"/>
      <c r="B52" s="286"/>
      <c r="C52" s="286"/>
      <c r="D52" s="286"/>
      <c r="E52" s="286"/>
      <c r="F52" s="286"/>
      <c r="H52" s="9"/>
    </row>
    <row r="53" spans="1:6" s="6" customFormat="1" ht="15.75">
      <c r="A53" s="50" t="s">
        <v>248</v>
      </c>
      <c r="B53" s="53" t="s">
        <v>244</v>
      </c>
      <c r="F53" s="10"/>
    </row>
    <row r="54" spans="1:6" ht="15.75">
      <c r="A54" s="3"/>
      <c r="B54" s="11"/>
      <c r="E54" s="377" t="s">
        <v>105</v>
      </c>
      <c r="F54" s="377"/>
    </row>
    <row r="55" spans="1:6" ht="18" customHeight="1">
      <c r="A55" s="385" t="s">
        <v>19</v>
      </c>
      <c r="B55" s="380" t="s">
        <v>10</v>
      </c>
      <c r="C55" s="378" t="s">
        <v>233</v>
      </c>
      <c r="D55" s="378" t="s">
        <v>234</v>
      </c>
      <c r="E55" s="378"/>
      <c r="F55" s="378" t="s">
        <v>235</v>
      </c>
    </row>
    <row r="56" spans="1:6" ht="18" customHeight="1">
      <c r="A56" s="385"/>
      <c r="B56" s="381"/>
      <c r="C56" s="378"/>
      <c r="D56" s="12" t="s">
        <v>11</v>
      </c>
      <c r="E56" s="12" t="s">
        <v>12</v>
      </c>
      <c r="F56" s="378"/>
    </row>
    <row r="57" spans="1:6" s="6" customFormat="1" ht="27" customHeight="1">
      <c r="A57" s="55" t="s">
        <v>2</v>
      </c>
      <c r="B57" s="285" t="s">
        <v>241</v>
      </c>
      <c r="C57" s="235">
        <f>SUM(C58:C71)</f>
        <v>0</v>
      </c>
      <c r="D57" s="235">
        <f>SUM(D58:D71)</f>
        <v>0</v>
      </c>
      <c r="E57" s="235">
        <f>SUM(E58:E71)</f>
        <v>0</v>
      </c>
      <c r="F57" s="235">
        <f>SUM(F58:F71)</f>
        <v>0</v>
      </c>
    </row>
    <row r="58" spans="1:6" ht="35.25" customHeight="1">
      <c r="A58" s="17"/>
      <c r="B58" s="222" t="s">
        <v>180</v>
      </c>
      <c r="C58" s="232"/>
      <c r="D58" s="232"/>
      <c r="E58" s="232"/>
      <c r="F58" s="232"/>
    </row>
    <row r="59" spans="1:6" ht="36.75" customHeight="1">
      <c r="A59" s="17"/>
      <c r="B59" s="222" t="s">
        <v>85</v>
      </c>
      <c r="C59" s="232"/>
      <c r="D59" s="232"/>
      <c r="E59" s="232"/>
      <c r="F59" s="232"/>
    </row>
    <row r="60" spans="1:6" ht="63">
      <c r="A60" s="17"/>
      <c r="B60" s="33" t="s">
        <v>236</v>
      </c>
      <c r="C60" s="232"/>
      <c r="D60" s="232"/>
      <c r="E60" s="232"/>
      <c r="F60" s="232"/>
    </row>
    <row r="61" spans="1:6" ht="27" customHeight="1">
      <c r="A61" s="17"/>
      <c r="B61" s="33" t="s">
        <v>75</v>
      </c>
      <c r="C61" s="232"/>
      <c r="D61" s="232"/>
      <c r="E61" s="232"/>
      <c r="F61" s="232"/>
    </row>
    <row r="62" spans="1:6" ht="27" customHeight="1">
      <c r="A62" s="17"/>
      <c r="B62" s="33" t="s">
        <v>74</v>
      </c>
      <c r="C62" s="232"/>
      <c r="D62" s="232"/>
      <c r="E62" s="232"/>
      <c r="F62" s="232"/>
    </row>
    <row r="63" spans="1:6" s="126" customFormat="1" ht="27" customHeight="1">
      <c r="A63" s="225"/>
      <c r="B63" s="33" t="s">
        <v>86</v>
      </c>
      <c r="C63" s="233"/>
      <c r="D63" s="233"/>
      <c r="E63" s="233"/>
      <c r="F63" s="233"/>
    </row>
    <row r="64" spans="1:6" ht="27" customHeight="1">
      <c r="A64" s="17"/>
      <c r="B64" s="33" t="s">
        <v>131</v>
      </c>
      <c r="C64" s="232"/>
      <c r="D64" s="232"/>
      <c r="E64" s="232"/>
      <c r="F64" s="232"/>
    </row>
    <row r="65" spans="1:6" ht="27" customHeight="1">
      <c r="A65" s="17"/>
      <c r="B65" s="33" t="s">
        <v>132</v>
      </c>
      <c r="C65" s="232"/>
      <c r="D65" s="232"/>
      <c r="E65" s="232"/>
      <c r="F65" s="232"/>
    </row>
    <row r="66" spans="1:6" ht="27" customHeight="1">
      <c r="A66" s="17"/>
      <c r="B66" s="33" t="s">
        <v>133</v>
      </c>
      <c r="C66" s="232"/>
      <c r="D66" s="232"/>
      <c r="E66" s="232"/>
      <c r="F66" s="232"/>
    </row>
    <row r="67" spans="1:6" ht="27" customHeight="1">
      <c r="A67" s="17"/>
      <c r="B67" s="33" t="s">
        <v>134</v>
      </c>
      <c r="C67" s="232"/>
      <c r="D67" s="232"/>
      <c r="E67" s="232"/>
      <c r="F67" s="232"/>
    </row>
    <row r="68" spans="1:6" s="126" customFormat="1" ht="27" customHeight="1">
      <c r="A68" s="225"/>
      <c r="B68" s="33" t="s">
        <v>135</v>
      </c>
      <c r="C68" s="233"/>
      <c r="D68" s="233"/>
      <c r="E68" s="233"/>
      <c r="F68" s="233"/>
    </row>
    <row r="69" spans="1:6" s="126" customFormat="1" ht="27" customHeight="1">
      <c r="A69" s="225"/>
      <c r="B69" s="33" t="s">
        <v>136</v>
      </c>
      <c r="C69" s="233"/>
      <c r="D69" s="233"/>
      <c r="E69" s="233"/>
      <c r="F69" s="233"/>
    </row>
    <row r="70" spans="1:6" s="126" customFormat="1" ht="47.25">
      <c r="A70" s="225"/>
      <c r="B70" s="33" t="s">
        <v>137</v>
      </c>
      <c r="C70" s="233"/>
      <c r="D70" s="233"/>
      <c r="E70" s="233"/>
      <c r="F70" s="233"/>
    </row>
    <row r="71" spans="1:6" ht="27" customHeight="1">
      <c r="A71" s="17"/>
      <c r="B71" s="33" t="s">
        <v>171</v>
      </c>
      <c r="C71" s="232">
        <f>SUM(C72:C73)</f>
        <v>0</v>
      </c>
      <c r="D71" s="232">
        <f>SUM(D72:D73)</f>
        <v>0</v>
      </c>
      <c r="E71" s="232">
        <f>SUM(E72:E73)</f>
        <v>0</v>
      </c>
      <c r="F71" s="232">
        <f>SUM(F72:F73)</f>
        <v>0</v>
      </c>
    </row>
    <row r="72" spans="1:6" ht="27" customHeight="1">
      <c r="A72" s="17"/>
      <c r="B72" s="31" t="s">
        <v>174</v>
      </c>
      <c r="C72" s="232"/>
      <c r="D72" s="232"/>
      <c r="E72" s="232"/>
      <c r="F72" s="232"/>
    </row>
    <row r="73" spans="1:6" ht="27" customHeight="1">
      <c r="A73" s="17"/>
      <c r="B73" s="31" t="s">
        <v>174</v>
      </c>
      <c r="C73" s="232"/>
      <c r="D73" s="232"/>
      <c r="E73" s="232"/>
      <c r="F73" s="232"/>
    </row>
    <row r="74" spans="1:6" ht="27" customHeight="1">
      <c r="A74" s="55" t="s">
        <v>3</v>
      </c>
      <c r="B74" s="66" t="s">
        <v>227</v>
      </c>
      <c r="C74" s="235">
        <f>C75+C81</f>
        <v>0</v>
      </c>
      <c r="D74" s="235">
        <f>D75+D81</f>
        <v>0</v>
      </c>
      <c r="E74" s="235">
        <f>E75+E81</f>
        <v>0</v>
      </c>
      <c r="F74" s="235">
        <f>F75+F81</f>
        <v>0</v>
      </c>
    </row>
    <row r="75" spans="1:6" s="226" customFormat="1" ht="27" customHeight="1">
      <c r="A75" s="230">
        <v>1</v>
      </c>
      <c r="B75" s="234" t="s">
        <v>23</v>
      </c>
      <c r="C75" s="231">
        <f>C76+C77+C78</f>
        <v>0</v>
      </c>
      <c r="D75" s="231">
        <f>D76+D77+D78</f>
        <v>0</v>
      </c>
      <c r="E75" s="231">
        <f>E76+E77+E78</f>
        <v>0</v>
      </c>
      <c r="F75" s="231">
        <f>F76+F77+F78</f>
        <v>0</v>
      </c>
    </row>
    <row r="76" spans="1:6" s="226" customFormat="1" ht="27" customHeight="1">
      <c r="A76" s="230"/>
      <c r="B76" s="33" t="s">
        <v>75</v>
      </c>
      <c r="C76" s="231"/>
      <c r="D76" s="231"/>
      <c r="E76" s="231"/>
      <c r="F76" s="231"/>
    </row>
    <row r="77" spans="1:6" s="226" customFormat="1" ht="27" customHeight="1">
      <c r="A77" s="230"/>
      <c r="B77" s="33" t="s">
        <v>74</v>
      </c>
      <c r="C77" s="231"/>
      <c r="D77" s="231"/>
      <c r="E77" s="231"/>
      <c r="F77" s="231"/>
    </row>
    <row r="78" spans="1:6" ht="27" customHeight="1">
      <c r="A78" s="17"/>
      <c r="B78" s="33" t="s">
        <v>171</v>
      </c>
      <c r="C78" s="232">
        <f>SUM(C79:C80)</f>
        <v>0</v>
      </c>
      <c r="D78" s="232">
        <f>SUM(D79:D80)</f>
        <v>0</v>
      </c>
      <c r="E78" s="232">
        <f>SUM(E79:E80)</f>
        <v>0</v>
      </c>
      <c r="F78" s="232">
        <f>SUM(F79:F80)</f>
        <v>0</v>
      </c>
    </row>
    <row r="79" spans="1:6" ht="27" customHeight="1">
      <c r="A79" s="17"/>
      <c r="B79" s="31" t="s">
        <v>174</v>
      </c>
      <c r="C79" s="232"/>
      <c r="D79" s="232"/>
      <c r="E79" s="232"/>
      <c r="F79" s="232"/>
    </row>
    <row r="80" spans="1:6" ht="27" customHeight="1">
      <c r="A80" s="17"/>
      <c r="B80" s="31" t="s">
        <v>174</v>
      </c>
      <c r="C80" s="232"/>
      <c r="D80" s="232"/>
      <c r="E80" s="232"/>
      <c r="F80" s="232"/>
    </row>
    <row r="81" spans="1:6" s="226" customFormat="1" ht="27" customHeight="1">
      <c r="A81" s="230">
        <v>2</v>
      </c>
      <c r="B81" s="234" t="s">
        <v>24</v>
      </c>
      <c r="C81" s="231">
        <f>C82</f>
        <v>0</v>
      </c>
      <c r="D81" s="231">
        <f>D82</f>
        <v>0</v>
      </c>
      <c r="E81" s="231">
        <f>E82</f>
        <v>0</v>
      </c>
      <c r="F81" s="231">
        <f>F82</f>
        <v>0</v>
      </c>
    </row>
    <row r="82" spans="1:6" s="226" customFormat="1" ht="84.75" customHeight="1">
      <c r="A82" s="230"/>
      <c r="B82" s="33" t="s">
        <v>237</v>
      </c>
      <c r="C82" s="231"/>
      <c r="D82" s="231"/>
      <c r="E82" s="231"/>
      <c r="F82" s="231"/>
    </row>
    <row r="83" spans="1:6" ht="47.25">
      <c r="A83" s="55" t="s">
        <v>4</v>
      </c>
      <c r="B83" s="66" t="s">
        <v>182</v>
      </c>
      <c r="C83" s="235">
        <f>SUM(C84:C97)</f>
        <v>0</v>
      </c>
      <c r="D83" s="235">
        <f>SUM(D84:D97)</f>
        <v>0</v>
      </c>
      <c r="E83" s="235">
        <f>SUM(E84:E97)</f>
        <v>0</v>
      </c>
      <c r="F83" s="235">
        <f>SUM(F84:F97)</f>
        <v>0</v>
      </c>
    </row>
    <row r="84" spans="1:6" ht="35.25" customHeight="1">
      <c r="A84" s="17"/>
      <c r="B84" s="222" t="s">
        <v>180</v>
      </c>
      <c r="C84" s="232">
        <f aca="true" t="shared" si="0" ref="C84:F85">C58</f>
        <v>0</v>
      </c>
      <c r="D84" s="232">
        <f t="shared" si="0"/>
        <v>0</v>
      </c>
      <c r="E84" s="232">
        <f t="shared" si="0"/>
        <v>0</v>
      </c>
      <c r="F84" s="232">
        <f t="shared" si="0"/>
        <v>0</v>
      </c>
    </row>
    <row r="85" spans="1:6" ht="36.75" customHeight="1">
      <c r="A85" s="17"/>
      <c r="B85" s="222" t="s">
        <v>85</v>
      </c>
      <c r="C85" s="232">
        <f t="shared" si="0"/>
        <v>0</v>
      </c>
      <c r="D85" s="232">
        <f t="shared" si="0"/>
        <v>0</v>
      </c>
      <c r="E85" s="232">
        <f t="shared" si="0"/>
        <v>0</v>
      </c>
      <c r="F85" s="232">
        <f t="shared" si="0"/>
        <v>0</v>
      </c>
    </row>
    <row r="86" spans="1:6" ht="47.25">
      <c r="A86" s="17"/>
      <c r="B86" s="33" t="s">
        <v>238</v>
      </c>
      <c r="C86" s="232">
        <f>C60-C82</f>
        <v>0</v>
      </c>
      <c r="D86" s="232">
        <f>D60-D82</f>
        <v>0</v>
      </c>
      <c r="E86" s="232">
        <f>E60-E82</f>
        <v>0</v>
      </c>
      <c r="F86" s="232">
        <f>F60-F82</f>
        <v>0</v>
      </c>
    </row>
    <row r="87" spans="1:6" ht="27" customHeight="1">
      <c r="A87" s="17"/>
      <c r="B87" s="33" t="s">
        <v>75</v>
      </c>
      <c r="C87" s="232">
        <f aca="true" t="shared" si="1" ref="C87:F88">C61-C76</f>
        <v>0</v>
      </c>
      <c r="D87" s="232">
        <f t="shared" si="1"/>
        <v>0</v>
      </c>
      <c r="E87" s="232">
        <f t="shared" si="1"/>
        <v>0</v>
      </c>
      <c r="F87" s="232">
        <f t="shared" si="1"/>
        <v>0</v>
      </c>
    </row>
    <row r="88" spans="1:6" ht="27" customHeight="1">
      <c r="A88" s="17"/>
      <c r="B88" s="33" t="s">
        <v>74</v>
      </c>
      <c r="C88" s="232">
        <f t="shared" si="1"/>
        <v>0</v>
      </c>
      <c r="D88" s="232">
        <f t="shared" si="1"/>
        <v>0</v>
      </c>
      <c r="E88" s="232">
        <f t="shared" si="1"/>
        <v>0</v>
      </c>
      <c r="F88" s="232">
        <f t="shared" si="1"/>
        <v>0</v>
      </c>
    </row>
    <row r="89" spans="1:6" s="126" customFormat="1" ht="27" customHeight="1">
      <c r="A89" s="225"/>
      <c r="B89" s="33" t="s">
        <v>86</v>
      </c>
      <c r="C89" s="232">
        <f>C63</f>
        <v>0</v>
      </c>
      <c r="D89" s="232">
        <f>D63</f>
        <v>0</v>
      </c>
      <c r="E89" s="232">
        <f>E63</f>
        <v>0</v>
      </c>
      <c r="F89" s="232">
        <f>F63</f>
        <v>0</v>
      </c>
    </row>
    <row r="90" spans="1:6" ht="27" customHeight="1">
      <c r="A90" s="17"/>
      <c r="B90" s="33" t="s">
        <v>131</v>
      </c>
      <c r="C90" s="232">
        <f aca="true" t="shared" si="2" ref="C90:F96">C64</f>
        <v>0</v>
      </c>
      <c r="D90" s="232">
        <f t="shared" si="2"/>
        <v>0</v>
      </c>
      <c r="E90" s="232">
        <f t="shared" si="2"/>
        <v>0</v>
      </c>
      <c r="F90" s="232">
        <f t="shared" si="2"/>
        <v>0</v>
      </c>
    </row>
    <row r="91" spans="1:6" ht="27" customHeight="1">
      <c r="A91" s="17"/>
      <c r="B91" s="33" t="s">
        <v>132</v>
      </c>
      <c r="C91" s="232">
        <f t="shared" si="2"/>
        <v>0</v>
      </c>
      <c r="D91" s="232">
        <f t="shared" si="2"/>
        <v>0</v>
      </c>
      <c r="E91" s="232">
        <f t="shared" si="2"/>
        <v>0</v>
      </c>
      <c r="F91" s="232">
        <f t="shared" si="2"/>
        <v>0</v>
      </c>
    </row>
    <row r="92" spans="1:6" ht="27" customHeight="1">
      <c r="A92" s="17"/>
      <c r="B92" s="33" t="s">
        <v>133</v>
      </c>
      <c r="C92" s="232">
        <f t="shared" si="2"/>
        <v>0</v>
      </c>
      <c r="D92" s="232">
        <f t="shared" si="2"/>
        <v>0</v>
      </c>
      <c r="E92" s="232">
        <f t="shared" si="2"/>
        <v>0</v>
      </c>
      <c r="F92" s="232">
        <f t="shared" si="2"/>
        <v>0</v>
      </c>
    </row>
    <row r="93" spans="1:6" ht="27" customHeight="1">
      <c r="A93" s="17"/>
      <c r="B93" s="33" t="s">
        <v>134</v>
      </c>
      <c r="C93" s="232">
        <f t="shared" si="2"/>
        <v>0</v>
      </c>
      <c r="D93" s="232">
        <f t="shared" si="2"/>
        <v>0</v>
      </c>
      <c r="E93" s="232">
        <f t="shared" si="2"/>
        <v>0</v>
      </c>
      <c r="F93" s="232">
        <f t="shared" si="2"/>
        <v>0</v>
      </c>
    </row>
    <row r="94" spans="1:6" s="126" customFormat="1" ht="27" customHeight="1">
      <c r="A94" s="225"/>
      <c r="B94" s="33" t="s">
        <v>135</v>
      </c>
      <c r="C94" s="232">
        <f t="shared" si="2"/>
        <v>0</v>
      </c>
      <c r="D94" s="232">
        <f t="shared" si="2"/>
        <v>0</v>
      </c>
      <c r="E94" s="232">
        <f t="shared" si="2"/>
        <v>0</v>
      </c>
      <c r="F94" s="232">
        <f t="shared" si="2"/>
        <v>0</v>
      </c>
    </row>
    <row r="95" spans="1:6" s="126" customFormat="1" ht="27" customHeight="1">
      <c r="A95" s="225"/>
      <c r="B95" s="33" t="s">
        <v>136</v>
      </c>
      <c r="C95" s="232">
        <f t="shared" si="2"/>
        <v>0</v>
      </c>
      <c r="D95" s="232">
        <f t="shared" si="2"/>
        <v>0</v>
      </c>
      <c r="E95" s="232">
        <f t="shared" si="2"/>
        <v>0</v>
      </c>
      <c r="F95" s="232">
        <f t="shared" si="2"/>
        <v>0</v>
      </c>
    </row>
    <row r="96" spans="1:6" s="126" customFormat="1" ht="47.25">
      <c r="A96" s="225"/>
      <c r="B96" s="33" t="s">
        <v>137</v>
      </c>
      <c r="C96" s="232">
        <f t="shared" si="2"/>
        <v>0</v>
      </c>
      <c r="D96" s="232">
        <f t="shared" si="2"/>
        <v>0</v>
      </c>
      <c r="E96" s="232">
        <f t="shared" si="2"/>
        <v>0</v>
      </c>
      <c r="F96" s="232">
        <f t="shared" si="2"/>
        <v>0</v>
      </c>
    </row>
    <row r="97" spans="1:6" ht="27" customHeight="1">
      <c r="A97" s="17"/>
      <c r="B97" s="33" t="s">
        <v>171</v>
      </c>
      <c r="C97" s="232">
        <f>C71-C78</f>
        <v>0</v>
      </c>
      <c r="D97" s="232">
        <f>D71-D78</f>
        <v>0</v>
      </c>
      <c r="E97" s="232">
        <f>E71-E78</f>
        <v>0</v>
      </c>
      <c r="F97" s="232">
        <f>F71-F78</f>
        <v>0</v>
      </c>
    </row>
    <row r="98" spans="1:6" ht="27" customHeight="1">
      <c r="A98" s="17"/>
      <c r="B98" s="31" t="s">
        <v>174</v>
      </c>
      <c r="C98" s="232"/>
      <c r="D98" s="232"/>
      <c r="E98" s="232"/>
      <c r="F98" s="232"/>
    </row>
    <row r="99" spans="1:6" ht="27" customHeight="1">
      <c r="A99" s="17"/>
      <c r="B99" s="31" t="s">
        <v>174</v>
      </c>
      <c r="C99" s="232"/>
      <c r="D99" s="232"/>
      <c r="E99" s="232"/>
      <c r="F99" s="232"/>
    </row>
    <row r="100" spans="1:6" s="226" customFormat="1" ht="54.75" customHeight="1">
      <c r="A100" s="230"/>
      <c r="B100" s="234" t="s">
        <v>239</v>
      </c>
      <c r="C100" s="231"/>
      <c r="D100" s="231"/>
      <c r="E100" s="231"/>
      <c r="F100" s="231"/>
    </row>
    <row r="101" spans="1:6" ht="27" customHeight="1">
      <c r="A101" s="17"/>
      <c r="B101" s="31" t="s">
        <v>174</v>
      </c>
      <c r="C101" s="232"/>
      <c r="D101" s="232"/>
      <c r="E101" s="232"/>
      <c r="F101" s="232"/>
    </row>
    <row r="102" spans="1:6" ht="27" customHeight="1">
      <c r="A102" s="17"/>
      <c r="B102" s="31" t="s">
        <v>174</v>
      </c>
      <c r="C102" s="232"/>
      <c r="D102" s="232"/>
      <c r="E102" s="232"/>
      <c r="F102" s="232"/>
    </row>
    <row r="103" spans="1:6" ht="27" customHeight="1">
      <c r="A103" s="17"/>
      <c r="B103" s="31" t="s">
        <v>174</v>
      </c>
      <c r="C103" s="232"/>
      <c r="D103" s="232"/>
      <c r="E103" s="232"/>
      <c r="F103" s="232"/>
    </row>
    <row r="104" spans="1:6" ht="27" customHeight="1">
      <c r="A104" s="7"/>
      <c r="B104" s="34"/>
      <c r="C104" s="236"/>
      <c r="D104" s="236"/>
      <c r="E104" s="236"/>
      <c r="F104" s="236"/>
    </row>
    <row r="106" spans="4:6" ht="15.75">
      <c r="D106" s="374" t="s">
        <v>242</v>
      </c>
      <c r="E106" s="374"/>
      <c r="F106" s="374"/>
    </row>
    <row r="107" spans="2:6" ht="15.75">
      <c r="B107" s="6" t="s">
        <v>13</v>
      </c>
      <c r="D107" s="375" t="s">
        <v>14</v>
      </c>
      <c r="E107" s="375"/>
      <c r="F107" s="375"/>
    </row>
    <row r="111" ht="15.75">
      <c r="B111" s="30" t="s">
        <v>183</v>
      </c>
    </row>
    <row r="112" ht="15.75">
      <c r="B112" s="6" t="s">
        <v>184</v>
      </c>
    </row>
    <row r="113" ht="15.75">
      <c r="B113" s="29" t="s">
        <v>26</v>
      </c>
    </row>
    <row r="114" ht="15.75">
      <c r="B114" s="29" t="s">
        <v>27</v>
      </c>
    </row>
    <row r="115" ht="15.75">
      <c r="B115" s="29" t="s">
        <v>28</v>
      </c>
    </row>
    <row r="116" ht="15.75">
      <c r="B116" s="29" t="s">
        <v>240</v>
      </c>
    </row>
    <row r="117" ht="15.75">
      <c r="B117" s="29" t="s">
        <v>29</v>
      </c>
    </row>
    <row r="118" spans="2:6" ht="35.25" customHeight="1">
      <c r="B118" s="373" t="s">
        <v>243</v>
      </c>
      <c r="C118" s="373"/>
      <c r="D118" s="373"/>
      <c r="E118" s="373"/>
      <c r="F118" s="373"/>
    </row>
    <row r="119" ht="15.75">
      <c r="B119" s="237" t="s">
        <v>250</v>
      </c>
    </row>
    <row r="120" ht="15.75">
      <c r="B120" s="287" t="s">
        <v>249</v>
      </c>
    </row>
    <row r="121" ht="15.75">
      <c r="B121" s="237" t="s">
        <v>251</v>
      </c>
    </row>
    <row r="122" spans="2:6" ht="39" customHeight="1">
      <c r="B122" s="376" t="s">
        <v>252</v>
      </c>
      <c r="C122" s="373"/>
      <c r="D122" s="373"/>
      <c r="E122" s="373"/>
      <c r="F122" s="373"/>
    </row>
    <row r="123" spans="2:6" ht="15.75">
      <c r="B123" s="376" t="s">
        <v>257</v>
      </c>
      <c r="C123" s="376"/>
      <c r="D123" s="376"/>
      <c r="E123" s="376"/>
      <c r="F123" s="376"/>
    </row>
    <row r="124" ht="15.75">
      <c r="B124" s="29" t="s">
        <v>253</v>
      </c>
    </row>
    <row r="125" spans="2:6" ht="41.25" customHeight="1">
      <c r="B125" s="373" t="s">
        <v>254</v>
      </c>
      <c r="C125" s="373"/>
      <c r="D125" s="373"/>
      <c r="E125" s="373"/>
      <c r="F125" s="373"/>
    </row>
    <row r="126" spans="2:6" ht="15.75">
      <c r="B126" s="376" t="s">
        <v>255</v>
      </c>
      <c r="C126" s="376"/>
      <c r="D126" s="376"/>
      <c r="E126" s="376"/>
      <c r="F126" s="376"/>
    </row>
    <row r="127" spans="2:6" ht="34.5" customHeight="1">
      <c r="B127" s="376" t="s">
        <v>256</v>
      </c>
      <c r="C127" s="376"/>
      <c r="D127" s="376"/>
      <c r="E127" s="376"/>
      <c r="F127" s="376"/>
    </row>
  </sheetData>
  <sheetProtection/>
  <mergeCells count="29">
    <mergeCell ref="B126:F126"/>
    <mergeCell ref="B127:F127"/>
    <mergeCell ref="B122:F122"/>
    <mergeCell ref="A4:B4"/>
    <mergeCell ref="A55:A56"/>
    <mergeCell ref="B8:C8"/>
    <mergeCell ref="B10:C10"/>
    <mergeCell ref="B26:C26"/>
    <mergeCell ref="B37:C37"/>
    <mergeCell ref="B9:C9"/>
    <mergeCell ref="A2:B2"/>
    <mergeCell ref="C2:F2"/>
    <mergeCell ref="A3:B3"/>
    <mergeCell ref="C3:F3"/>
    <mergeCell ref="B16:C16"/>
    <mergeCell ref="B21:C21"/>
    <mergeCell ref="B32:C32"/>
    <mergeCell ref="C55:C56"/>
    <mergeCell ref="D55:E55"/>
    <mergeCell ref="B55:B56"/>
    <mergeCell ref="B27:C27"/>
    <mergeCell ref="B11:C11"/>
    <mergeCell ref="B118:F118"/>
    <mergeCell ref="D106:F106"/>
    <mergeCell ref="D107:F107"/>
    <mergeCell ref="B125:F125"/>
    <mergeCell ref="B123:F123"/>
    <mergeCell ref="E54:F54"/>
    <mergeCell ref="F55:F56"/>
  </mergeCells>
  <printOptions/>
  <pageMargins left="0.25" right="0.25" top="0.5" bottom="0.5"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I16"/>
  <sheetViews>
    <sheetView zoomScalePageLayoutView="0" workbookViewId="0" topLeftCell="C1">
      <selection activeCell="I10" sqref="I10"/>
    </sheetView>
  </sheetViews>
  <sheetFormatPr defaultColWidth="8.796875" defaultRowHeight="15"/>
  <cols>
    <col min="1" max="1" width="3.19921875" style="196" customWidth="1"/>
    <col min="2" max="2" width="42.69921875" style="197" customWidth="1"/>
    <col min="3" max="9" width="13.19921875" style="197" customWidth="1"/>
    <col min="10" max="16384" width="9" style="197" customWidth="1"/>
  </cols>
  <sheetData>
    <row r="1" spans="1:9" s="39" customFormat="1" ht="18" customHeight="1">
      <c r="A1" s="70" t="s">
        <v>138</v>
      </c>
      <c r="B1" s="70"/>
      <c r="C1" s="194"/>
      <c r="E1" s="195"/>
      <c r="H1" s="422" t="s">
        <v>200</v>
      </c>
      <c r="I1" s="422"/>
    </row>
    <row r="2" spans="1:3" s="39" customFormat="1" ht="18.75" customHeight="1">
      <c r="A2" s="423" t="s">
        <v>139</v>
      </c>
      <c r="B2" s="423"/>
      <c r="C2" s="423"/>
    </row>
    <row r="3" spans="1:9" ht="24" customHeight="1">
      <c r="A3" s="421" t="s">
        <v>324</v>
      </c>
      <c r="B3" s="421"/>
      <c r="C3" s="421"/>
      <c r="D3" s="421"/>
      <c r="E3" s="421"/>
      <c r="F3" s="421"/>
      <c r="G3" s="421"/>
      <c r="H3" s="421"/>
      <c r="I3" s="421"/>
    </row>
    <row r="4" spans="1:9" ht="15.75" customHeight="1">
      <c r="A4" s="311"/>
      <c r="B4" s="311"/>
      <c r="C4" s="311"/>
      <c r="D4" s="311"/>
      <c r="E4" s="311"/>
      <c r="F4" s="311"/>
      <c r="G4" s="311"/>
      <c r="H4" s="311"/>
      <c r="I4" s="311"/>
    </row>
    <row r="5" spans="1:5" ht="21" customHeight="1">
      <c r="A5" s="198"/>
      <c r="B5" s="198"/>
      <c r="C5" s="198"/>
      <c r="D5" s="198"/>
      <c r="E5" s="198"/>
    </row>
    <row r="6" spans="1:9" s="2" customFormat="1" ht="21" customHeight="1">
      <c r="A6" s="424" t="s">
        <v>77</v>
      </c>
      <c r="B6" s="424" t="s">
        <v>155</v>
      </c>
      <c r="C6" s="426" t="s">
        <v>321</v>
      </c>
      <c r="D6" s="427"/>
      <c r="E6" s="428"/>
      <c r="F6" s="426" t="s">
        <v>322</v>
      </c>
      <c r="G6" s="427"/>
      <c r="H6" s="428"/>
      <c r="I6" s="420" t="s">
        <v>325</v>
      </c>
    </row>
    <row r="7" spans="1:9" s="2" customFormat="1" ht="59.25" customHeight="1">
      <c r="A7" s="425"/>
      <c r="B7" s="425"/>
      <c r="C7" s="191" t="s">
        <v>146</v>
      </c>
      <c r="D7" s="191" t="s">
        <v>213</v>
      </c>
      <c r="E7" s="191" t="s">
        <v>214</v>
      </c>
      <c r="F7" s="191" t="s">
        <v>146</v>
      </c>
      <c r="G7" s="191" t="s">
        <v>213</v>
      </c>
      <c r="H7" s="191" t="s">
        <v>214</v>
      </c>
      <c r="I7" s="420"/>
    </row>
    <row r="8" spans="1:9" s="202" customFormat="1" ht="30" customHeight="1">
      <c r="A8" s="200" t="s">
        <v>153</v>
      </c>
      <c r="B8" s="200" t="s">
        <v>92</v>
      </c>
      <c r="C8" s="201" t="s">
        <v>93</v>
      </c>
      <c r="D8" s="201" t="s">
        <v>94</v>
      </c>
      <c r="E8" s="201" t="s">
        <v>211</v>
      </c>
      <c r="F8" s="201" t="s">
        <v>96</v>
      </c>
      <c r="G8" s="201" t="s">
        <v>106</v>
      </c>
      <c r="H8" s="201" t="s">
        <v>212</v>
      </c>
      <c r="I8" s="269" t="s">
        <v>108</v>
      </c>
    </row>
    <row r="9" spans="1:9" s="203" customFormat="1" ht="36.75" customHeight="1">
      <c r="A9" s="246">
        <v>1</v>
      </c>
      <c r="B9" s="279" t="s">
        <v>206</v>
      </c>
      <c r="C9" s="280"/>
      <c r="D9" s="280">
        <v>100</v>
      </c>
      <c r="E9" s="280">
        <f>C9*D9*5</f>
        <v>0</v>
      </c>
      <c r="F9" s="280"/>
      <c r="G9" s="280">
        <v>100</v>
      </c>
      <c r="H9" s="280">
        <f>F9*G9*4</f>
        <v>0</v>
      </c>
      <c r="I9" s="248">
        <f>E9+H9</f>
        <v>0</v>
      </c>
    </row>
    <row r="10" spans="1:9" s="203" customFormat="1" ht="31.5" customHeight="1">
      <c r="A10" s="247">
        <v>2</v>
      </c>
      <c r="B10" s="259" t="s">
        <v>202</v>
      </c>
      <c r="C10" s="265"/>
      <c r="D10" s="265">
        <v>100</v>
      </c>
      <c r="E10" s="265">
        <f>C10*D10*5</f>
        <v>0</v>
      </c>
      <c r="F10" s="265"/>
      <c r="G10" s="265">
        <v>100</v>
      </c>
      <c r="H10" s="265">
        <f>F10*G10*4</f>
        <v>0</v>
      </c>
      <c r="I10" s="250">
        <f>E10+H10</f>
        <v>0</v>
      </c>
    </row>
    <row r="11" spans="1:9" s="204" customFormat="1" ht="36" customHeight="1">
      <c r="A11" s="247">
        <v>3</v>
      </c>
      <c r="B11" s="259" t="s">
        <v>210</v>
      </c>
      <c r="C11" s="265"/>
      <c r="D11" s="265">
        <v>100</v>
      </c>
      <c r="E11" s="265">
        <f>C11*D11*5</f>
        <v>0</v>
      </c>
      <c r="F11" s="265"/>
      <c r="G11" s="265">
        <v>100</v>
      </c>
      <c r="H11" s="265">
        <f>F11*G11*4</f>
        <v>0</v>
      </c>
      <c r="I11" s="250">
        <f>E11+H11</f>
        <v>0</v>
      </c>
    </row>
    <row r="12" spans="1:9" s="227" customFormat="1" ht="24.75" customHeight="1">
      <c r="A12" s="267"/>
      <c r="B12" s="267" t="s">
        <v>156</v>
      </c>
      <c r="C12" s="268">
        <f>SUM(C9:C11)</f>
        <v>0</v>
      </c>
      <c r="D12" s="268"/>
      <c r="E12" s="268">
        <f>SUM(E9:E11)</f>
        <v>0</v>
      </c>
      <c r="F12" s="268">
        <f>SUM(F9:F11)</f>
        <v>0</v>
      </c>
      <c r="G12" s="268"/>
      <c r="H12" s="268">
        <f>SUM(H9:H11)</f>
        <v>0</v>
      </c>
      <c r="I12" s="268">
        <f>SUM(I9:I11)</f>
        <v>0</v>
      </c>
    </row>
    <row r="15" spans="4:8" ht="15.75">
      <c r="D15" s="411"/>
      <c r="E15" s="411"/>
      <c r="F15" s="429" t="s">
        <v>323</v>
      </c>
      <c r="G15" s="429"/>
      <c r="H15" s="429"/>
    </row>
    <row r="16" spans="2:8" ht="15.75">
      <c r="B16" s="198" t="s">
        <v>177</v>
      </c>
      <c r="D16" s="412"/>
      <c r="E16" s="412"/>
      <c r="F16" s="430" t="s">
        <v>14</v>
      </c>
      <c r="G16" s="430"/>
      <c r="H16" s="430"/>
    </row>
  </sheetData>
  <sheetProtection/>
  <mergeCells count="12">
    <mergeCell ref="D16:E16"/>
    <mergeCell ref="F16:H16"/>
    <mergeCell ref="D15:E15"/>
    <mergeCell ref="F15:H15"/>
    <mergeCell ref="I6:I7"/>
    <mergeCell ref="H1:I1"/>
    <mergeCell ref="A3:I3"/>
    <mergeCell ref="A2:C2"/>
    <mergeCell ref="A6:A7"/>
    <mergeCell ref="B6:B7"/>
    <mergeCell ref="C6:E6"/>
    <mergeCell ref="F6:H6"/>
  </mergeCells>
  <printOptions/>
  <pageMargins left="0.25" right="0.25" top="0.5" bottom="0.5" header="0" footer="0"/>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A1:I20"/>
  <sheetViews>
    <sheetView zoomScalePageLayoutView="0" workbookViewId="0" topLeftCell="A13">
      <selection activeCell="D11" sqref="D11"/>
    </sheetView>
  </sheetViews>
  <sheetFormatPr defaultColWidth="8.796875" defaultRowHeight="15"/>
  <cols>
    <col min="1" max="1" width="3.19921875" style="196" customWidth="1"/>
    <col min="2" max="2" width="34.59765625" style="197" customWidth="1"/>
    <col min="3" max="3" width="8.3984375" style="197" customWidth="1"/>
    <col min="4" max="4" width="10.59765625" style="197" customWidth="1"/>
    <col min="5" max="5" width="15.09765625" style="197" customWidth="1"/>
    <col min="6" max="6" width="9" style="197" customWidth="1"/>
    <col min="7" max="7" width="11.3984375" style="197" customWidth="1"/>
    <col min="8" max="8" width="16.59765625" style="197" customWidth="1"/>
    <col min="9" max="9" width="13.5" style="197" customWidth="1"/>
    <col min="10" max="16384" width="9" style="197" customWidth="1"/>
  </cols>
  <sheetData>
    <row r="1" spans="1:9" s="39" customFormat="1" ht="18" customHeight="1">
      <c r="A1" s="70" t="s">
        <v>138</v>
      </c>
      <c r="B1" s="70"/>
      <c r="C1" s="194"/>
      <c r="E1" s="195"/>
      <c r="H1" s="422" t="s">
        <v>209</v>
      </c>
      <c r="I1" s="422"/>
    </row>
    <row r="2" spans="1:3" s="39" customFormat="1" ht="18.75" customHeight="1">
      <c r="A2" s="423" t="s">
        <v>139</v>
      </c>
      <c r="B2" s="423"/>
      <c r="C2" s="423"/>
    </row>
    <row r="3" spans="1:3" s="39" customFormat="1" ht="18.75" customHeight="1">
      <c r="A3" s="194"/>
      <c r="B3" s="194"/>
      <c r="C3" s="194"/>
    </row>
    <row r="4" spans="1:9" ht="24" customHeight="1">
      <c r="A4" s="421" t="s">
        <v>327</v>
      </c>
      <c r="B4" s="421"/>
      <c r="C4" s="421"/>
      <c r="D4" s="421"/>
      <c r="E4" s="421"/>
      <c r="F4" s="421"/>
      <c r="G4" s="421"/>
      <c r="H4" s="421"/>
      <c r="I4" s="421"/>
    </row>
    <row r="5" spans="1:8" ht="15.75">
      <c r="A5" s="431" t="s">
        <v>165</v>
      </c>
      <c r="B5" s="431"/>
      <c r="C5" s="431"/>
      <c r="D5" s="431"/>
      <c r="E5" s="431"/>
      <c r="F5" s="431"/>
      <c r="G5" s="431"/>
      <c r="H5" s="431"/>
    </row>
    <row r="6" spans="1:5" ht="21" customHeight="1">
      <c r="A6" s="198"/>
      <c r="B6" s="198"/>
      <c r="C6" s="198"/>
      <c r="D6" s="198"/>
      <c r="E6" s="198"/>
    </row>
    <row r="7" spans="1:9" s="2" customFormat="1" ht="33" customHeight="1">
      <c r="A7" s="424" t="s">
        <v>77</v>
      </c>
      <c r="B7" s="424" t="s">
        <v>10</v>
      </c>
      <c r="C7" s="426" t="s">
        <v>321</v>
      </c>
      <c r="D7" s="427"/>
      <c r="E7" s="428"/>
      <c r="F7" s="426" t="s">
        <v>322</v>
      </c>
      <c r="G7" s="427"/>
      <c r="H7" s="428"/>
      <c r="I7" s="420" t="s">
        <v>325</v>
      </c>
    </row>
    <row r="8" spans="1:9" s="2" customFormat="1" ht="59.25" customHeight="1">
      <c r="A8" s="425"/>
      <c r="B8" s="425"/>
      <c r="C8" s="191" t="s">
        <v>146</v>
      </c>
      <c r="D8" s="191" t="s">
        <v>219</v>
      </c>
      <c r="E8" s="191" t="s">
        <v>208</v>
      </c>
      <c r="F8" s="191" t="s">
        <v>146</v>
      </c>
      <c r="G8" s="191" t="s">
        <v>219</v>
      </c>
      <c r="H8" s="191" t="s">
        <v>208</v>
      </c>
      <c r="I8" s="420"/>
    </row>
    <row r="9" spans="1:9" s="202" customFormat="1" ht="30" customHeight="1">
      <c r="A9" s="200" t="s">
        <v>153</v>
      </c>
      <c r="B9" s="200" t="s">
        <v>92</v>
      </c>
      <c r="C9" s="201" t="s">
        <v>93</v>
      </c>
      <c r="D9" s="201" t="s">
        <v>94</v>
      </c>
      <c r="E9" s="201" t="s">
        <v>154</v>
      </c>
      <c r="F9" s="201" t="s">
        <v>96</v>
      </c>
      <c r="G9" s="201" t="s">
        <v>106</v>
      </c>
      <c r="H9" s="201" t="s">
        <v>97</v>
      </c>
      <c r="I9" s="269" t="s">
        <v>218</v>
      </c>
    </row>
    <row r="10" spans="1:9" s="227" customFormat="1" ht="27.75" customHeight="1">
      <c r="A10" s="256">
        <v>1</v>
      </c>
      <c r="B10" s="257" t="s">
        <v>168</v>
      </c>
      <c r="C10" s="270">
        <f>C11+C12</f>
        <v>0</v>
      </c>
      <c r="D10" s="270"/>
      <c r="E10" s="270">
        <f>E11+E12</f>
        <v>0</v>
      </c>
      <c r="F10" s="270">
        <f>F11+F12</f>
        <v>0</v>
      </c>
      <c r="G10" s="270"/>
      <c r="H10" s="270">
        <f>H11+H12</f>
        <v>0</v>
      </c>
      <c r="I10" s="270">
        <f>I11+I12</f>
        <v>0</v>
      </c>
    </row>
    <row r="11" spans="1:9" s="203" customFormat="1" ht="27.75" customHeight="1">
      <c r="A11" s="212"/>
      <c r="B11" s="282" t="s">
        <v>216</v>
      </c>
      <c r="C11" s="271"/>
      <c r="D11" s="271">
        <v>1040</v>
      </c>
      <c r="E11" s="271">
        <f>C11*D11*5</f>
        <v>0</v>
      </c>
      <c r="F11" s="271"/>
      <c r="G11" s="271">
        <f>D11</f>
        <v>1040</v>
      </c>
      <c r="H11" s="271">
        <f>F11*G11*4</f>
        <v>0</v>
      </c>
      <c r="I11" s="210">
        <f>E11+H11</f>
        <v>0</v>
      </c>
    </row>
    <row r="12" spans="1:9" s="203" customFormat="1" ht="27" customHeight="1">
      <c r="A12" s="212"/>
      <c r="B12" s="282" t="s">
        <v>217</v>
      </c>
      <c r="C12" s="271"/>
      <c r="D12" s="271">
        <v>1040</v>
      </c>
      <c r="E12" s="271">
        <f>C12*D12*5</f>
        <v>0</v>
      </c>
      <c r="F12" s="271"/>
      <c r="G12" s="271">
        <f>G11</f>
        <v>1040</v>
      </c>
      <c r="H12" s="271">
        <f>F12*G12*4</f>
        <v>0</v>
      </c>
      <c r="I12" s="210">
        <f>E12+H12</f>
        <v>0</v>
      </c>
    </row>
    <row r="13" spans="1:9" s="281" customFormat="1" ht="36" customHeight="1">
      <c r="A13" s="262">
        <v>2</v>
      </c>
      <c r="B13" s="283" t="s">
        <v>169</v>
      </c>
      <c r="C13" s="264">
        <f>C14+C15</f>
        <v>0</v>
      </c>
      <c r="D13" s="264"/>
      <c r="E13" s="264">
        <f>E14+E15</f>
        <v>0</v>
      </c>
      <c r="F13" s="264">
        <f>F14+F15</f>
        <v>0</v>
      </c>
      <c r="G13" s="264"/>
      <c r="H13" s="264">
        <f>H14+H15</f>
        <v>0</v>
      </c>
      <c r="I13" s="264">
        <f>I14+I15</f>
        <v>0</v>
      </c>
    </row>
    <row r="14" spans="1:9" s="204" customFormat="1" ht="36" customHeight="1">
      <c r="A14" s="212"/>
      <c r="B14" s="282" t="s">
        <v>216</v>
      </c>
      <c r="C14" s="271"/>
      <c r="D14" s="271">
        <v>500</v>
      </c>
      <c r="E14" s="271">
        <f>C14*D14</f>
        <v>0</v>
      </c>
      <c r="F14" s="271"/>
      <c r="G14" s="271">
        <v>500</v>
      </c>
      <c r="H14" s="271">
        <f>F14*G14</f>
        <v>0</v>
      </c>
      <c r="I14" s="210">
        <f>E14+H14</f>
        <v>0</v>
      </c>
    </row>
    <row r="15" spans="1:9" s="204" customFormat="1" ht="26.25" customHeight="1">
      <c r="A15" s="212"/>
      <c r="B15" s="282" t="s">
        <v>217</v>
      </c>
      <c r="C15" s="271"/>
      <c r="D15" s="271">
        <v>500</v>
      </c>
      <c r="E15" s="271">
        <f>C15*D15</f>
        <v>0</v>
      </c>
      <c r="F15" s="271"/>
      <c r="G15" s="271">
        <v>500</v>
      </c>
      <c r="H15" s="271">
        <f>F15*G15</f>
        <v>0</v>
      </c>
      <c r="I15" s="210">
        <f>E15+H15</f>
        <v>0</v>
      </c>
    </row>
    <row r="16" spans="1:9" s="203" customFormat="1" ht="24.75" customHeight="1">
      <c r="A16" s="266"/>
      <c r="B16" s="267" t="s">
        <v>156</v>
      </c>
      <c r="C16" s="268">
        <f>C10+C13</f>
        <v>0</v>
      </c>
      <c r="D16" s="268"/>
      <c r="E16" s="268">
        <f>E10+E13</f>
        <v>0</v>
      </c>
      <c r="F16" s="268">
        <f>F10+F13</f>
        <v>0</v>
      </c>
      <c r="G16" s="268"/>
      <c r="H16" s="268">
        <f>H10+H13</f>
        <v>0</v>
      </c>
      <c r="I16" s="268">
        <f>I10+I13</f>
        <v>0</v>
      </c>
    </row>
    <row r="19" spans="4:9" ht="15.75">
      <c r="D19" s="411"/>
      <c r="E19" s="411"/>
      <c r="F19" s="429" t="s">
        <v>323</v>
      </c>
      <c r="G19" s="429"/>
      <c r="H19" s="429"/>
      <c r="I19" s="429"/>
    </row>
    <row r="20" spans="2:9" ht="15.75">
      <c r="B20" s="198" t="s">
        <v>13</v>
      </c>
      <c r="D20" s="412"/>
      <c r="E20" s="412"/>
      <c r="F20" s="430" t="s">
        <v>14</v>
      </c>
      <c r="G20" s="430"/>
      <c r="H20" s="430"/>
      <c r="I20" s="430"/>
    </row>
  </sheetData>
  <sheetProtection/>
  <mergeCells count="13">
    <mergeCell ref="C7:E7"/>
    <mergeCell ref="F7:H7"/>
    <mergeCell ref="I7:I8"/>
    <mergeCell ref="H1:I1"/>
    <mergeCell ref="F19:I19"/>
    <mergeCell ref="F20:I20"/>
    <mergeCell ref="A4:I4"/>
    <mergeCell ref="D19:E19"/>
    <mergeCell ref="D20:E20"/>
    <mergeCell ref="A2:C2"/>
    <mergeCell ref="A5:H5"/>
    <mergeCell ref="A7:A8"/>
    <mergeCell ref="B7:B8"/>
  </mergeCells>
  <printOptions/>
  <pageMargins left="0.25" right="0.25" top="0.5" bottom="0.5" header="0" footer="0"/>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R22"/>
  <sheetViews>
    <sheetView zoomScalePageLayoutView="0" workbookViewId="0" topLeftCell="C10">
      <selection activeCell="L1" sqref="L1"/>
    </sheetView>
  </sheetViews>
  <sheetFormatPr defaultColWidth="8.796875" defaultRowHeight="15"/>
  <cols>
    <col min="1" max="1" width="6" style="1" customWidth="1"/>
    <col min="2" max="2" width="27.3984375" style="36" customWidth="1"/>
    <col min="3" max="11" width="10" style="36" customWidth="1"/>
    <col min="12" max="12" width="12.5" style="1" customWidth="1"/>
    <col min="13" max="16384" width="9" style="1" customWidth="1"/>
  </cols>
  <sheetData>
    <row r="1" spans="1:12" ht="15.75">
      <c r="A1" s="1" t="s">
        <v>6</v>
      </c>
      <c r="L1" s="220" t="s">
        <v>215</v>
      </c>
    </row>
    <row r="2" ht="15.75">
      <c r="A2" s="1" t="s">
        <v>57</v>
      </c>
    </row>
    <row r="3" spans="1:11" ht="15.75">
      <c r="A3" s="399" t="s">
        <v>22</v>
      </c>
      <c r="B3" s="399"/>
      <c r="C3" s="38"/>
      <c r="D3" s="38"/>
      <c r="E3" s="38"/>
      <c r="F3" s="38"/>
      <c r="G3" s="38"/>
      <c r="H3" s="38"/>
      <c r="I3" s="38"/>
      <c r="J3" s="38"/>
      <c r="K3" s="38"/>
    </row>
    <row r="4" spans="1:18" ht="42" customHeight="1">
      <c r="A4" s="432" t="s">
        <v>328</v>
      </c>
      <c r="B4" s="375"/>
      <c r="C4" s="375"/>
      <c r="D4" s="375"/>
      <c r="E4" s="375"/>
      <c r="F4" s="375"/>
      <c r="G4" s="375"/>
      <c r="H4" s="375"/>
      <c r="I4" s="375"/>
      <c r="J4" s="375"/>
      <c r="K4" s="375"/>
      <c r="L4" s="375"/>
      <c r="M4" s="6"/>
      <c r="N4" s="6"/>
      <c r="O4" s="6"/>
      <c r="P4" s="6"/>
      <c r="Q4" s="6"/>
      <c r="R4" s="9"/>
    </row>
    <row r="5" spans="1:18" ht="15.75">
      <c r="A5" s="433" t="s">
        <v>226</v>
      </c>
      <c r="B5" s="433"/>
      <c r="C5" s="433"/>
      <c r="D5" s="433"/>
      <c r="E5" s="433"/>
      <c r="F5" s="433"/>
      <c r="G5" s="433"/>
      <c r="H5" s="433"/>
      <c r="I5" s="433"/>
      <c r="J5" s="433"/>
      <c r="K5" s="433"/>
      <c r="L5" s="433"/>
      <c r="M5" s="6"/>
      <c r="N5" s="6"/>
      <c r="O5" s="6"/>
      <c r="P5" s="6"/>
      <c r="Q5" s="6"/>
      <c r="R5" s="9"/>
    </row>
    <row r="6" spans="1:18" ht="19.5" customHeight="1">
      <c r="A6" s="6"/>
      <c r="B6" s="6"/>
      <c r="C6" s="6"/>
      <c r="D6" s="6"/>
      <c r="E6" s="6"/>
      <c r="F6" s="6"/>
      <c r="G6" s="6"/>
      <c r="H6" s="126"/>
      <c r="I6" s="126"/>
      <c r="J6" s="126"/>
      <c r="K6" s="126" t="s">
        <v>105</v>
      </c>
      <c r="L6" s="4"/>
      <c r="M6" s="6"/>
      <c r="N6" s="6"/>
      <c r="O6" s="6"/>
      <c r="P6" s="6"/>
      <c r="Q6" s="6"/>
      <c r="R6" s="9"/>
    </row>
    <row r="7" spans="1:18" ht="15.75">
      <c r="A7" s="409" t="s">
        <v>19</v>
      </c>
      <c r="B7" s="438" t="s">
        <v>58</v>
      </c>
      <c r="C7" s="435" t="s">
        <v>99</v>
      </c>
      <c r="D7" s="436"/>
      <c r="E7" s="437"/>
      <c r="F7" s="435" t="s">
        <v>103</v>
      </c>
      <c r="G7" s="436"/>
      <c r="H7" s="437"/>
      <c r="I7" s="435" t="s">
        <v>222</v>
      </c>
      <c r="J7" s="436"/>
      <c r="K7" s="437"/>
      <c r="L7" s="409" t="s">
        <v>104</v>
      </c>
      <c r="M7" s="6"/>
      <c r="N7" s="6"/>
      <c r="O7" s="6"/>
      <c r="P7" s="6"/>
      <c r="Q7" s="6"/>
      <c r="R7" s="9"/>
    </row>
    <row r="8" spans="1:18" ht="15.75">
      <c r="A8" s="410"/>
      <c r="B8" s="439"/>
      <c r="C8" s="139" t="s">
        <v>100</v>
      </c>
      <c r="D8" s="40" t="s">
        <v>101</v>
      </c>
      <c r="E8" s="40" t="s">
        <v>102</v>
      </c>
      <c r="F8" s="139" t="s">
        <v>100</v>
      </c>
      <c r="G8" s="40" t="s">
        <v>101</v>
      </c>
      <c r="H8" s="40" t="s">
        <v>102</v>
      </c>
      <c r="I8" s="139" t="s">
        <v>100</v>
      </c>
      <c r="J8" s="40" t="s">
        <v>101</v>
      </c>
      <c r="K8" s="40" t="s">
        <v>102</v>
      </c>
      <c r="L8" s="410"/>
      <c r="M8" s="6"/>
      <c r="N8" s="6"/>
      <c r="O8" s="6"/>
      <c r="P8" s="6"/>
      <c r="Q8" s="6"/>
      <c r="R8" s="9"/>
    </row>
    <row r="9" spans="1:12" s="9" customFormat="1" ht="17.25" customHeight="1">
      <c r="A9" s="131">
        <v>1</v>
      </c>
      <c r="B9" s="132" t="s">
        <v>92</v>
      </c>
      <c r="C9" s="130" t="s">
        <v>93</v>
      </c>
      <c r="D9" s="124" t="s">
        <v>94</v>
      </c>
      <c r="E9" s="124" t="s">
        <v>95</v>
      </c>
      <c r="F9" s="124" t="s">
        <v>96</v>
      </c>
      <c r="G9" s="124" t="s">
        <v>106</v>
      </c>
      <c r="H9" s="124" t="s">
        <v>107</v>
      </c>
      <c r="I9" s="124" t="s">
        <v>218</v>
      </c>
      <c r="J9" s="124" t="s">
        <v>223</v>
      </c>
      <c r="K9" s="124" t="s">
        <v>224</v>
      </c>
      <c r="L9" s="125" t="s">
        <v>225</v>
      </c>
    </row>
    <row r="10" spans="1:12" ht="15.75">
      <c r="A10" s="14"/>
      <c r="B10" s="206"/>
      <c r="C10" s="206"/>
      <c r="D10" s="206"/>
      <c r="E10" s="206"/>
      <c r="F10" s="206"/>
      <c r="G10" s="206"/>
      <c r="H10" s="206"/>
      <c r="I10" s="206"/>
      <c r="J10" s="206"/>
      <c r="K10" s="206"/>
      <c r="L10" s="207"/>
    </row>
    <row r="11" spans="1:12" ht="15.75">
      <c r="A11" s="17"/>
      <c r="B11" s="27"/>
      <c r="C11" s="27"/>
      <c r="D11" s="27"/>
      <c r="E11" s="27"/>
      <c r="F11" s="27"/>
      <c r="G11" s="27"/>
      <c r="H11" s="27"/>
      <c r="I11" s="27"/>
      <c r="J11" s="27"/>
      <c r="K11" s="27"/>
      <c r="L11" s="46"/>
    </row>
    <row r="12" spans="1:12" ht="15.75">
      <c r="A12" s="17"/>
      <c r="B12" s="27"/>
      <c r="C12" s="27"/>
      <c r="D12" s="27"/>
      <c r="E12" s="27"/>
      <c r="F12" s="27"/>
      <c r="G12" s="27"/>
      <c r="H12" s="27"/>
      <c r="I12" s="27"/>
      <c r="J12" s="27"/>
      <c r="K12" s="27"/>
      <c r="L12" s="46"/>
    </row>
    <row r="13" spans="1:12" ht="15.75">
      <c r="A13" s="127"/>
      <c r="B13" s="128"/>
      <c r="C13" s="128"/>
      <c r="D13" s="128"/>
      <c r="E13" s="128"/>
      <c r="F13" s="128"/>
      <c r="G13" s="128"/>
      <c r="H13" s="128"/>
      <c r="I13" s="128"/>
      <c r="J13" s="128"/>
      <c r="K13" s="128"/>
      <c r="L13" s="129"/>
    </row>
    <row r="14" spans="1:12" ht="15.75">
      <c r="A14" s="127"/>
      <c r="B14" s="208"/>
      <c r="C14" s="128"/>
      <c r="D14" s="128"/>
      <c r="E14" s="128"/>
      <c r="F14" s="128"/>
      <c r="G14" s="128"/>
      <c r="H14" s="128"/>
      <c r="I14" s="128"/>
      <c r="J14" s="128"/>
      <c r="K14" s="128"/>
      <c r="L14" s="129"/>
    </row>
    <row r="15" spans="1:12" ht="15.75">
      <c r="A15" s="17"/>
      <c r="B15" s="27"/>
      <c r="C15" s="27"/>
      <c r="D15" s="27"/>
      <c r="E15" s="27"/>
      <c r="F15" s="27"/>
      <c r="G15" s="27"/>
      <c r="H15" s="27"/>
      <c r="I15" s="27"/>
      <c r="J15" s="27"/>
      <c r="K15" s="27"/>
      <c r="L15" s="46"/>
    </row>
    <row r="16" spans="1:12" ht="15.75">
      <c r="A16" s="17"/>
      <c r="B16" s="27"/>
      <c r="C16" s="27"/>
      <c r="D16" s="27"/>
      <c r="E16" s="27"/>
      <c r="F16" s="27"/>
      <c r="G16" s="27"/>
      <c r="H16" s="27"/>
      <c r="I16" s="27"/>
      <c r="J16" s="27"/>
      <c r="K16" s="27"/>
      <c r="L16" s="46"/>
    </row>
    <row r="17" spans="1:12" ht="15.75">
      <c r="A17" s="127"/>
      <c r="B17" s="128"/>
      <c r="C17" s="128"/>
      <c r="D17" s="128"/>
      <c r="E17" s="128"/>
      <c r="F17" s="128"/>
      <c r="G17" s="128"/>
      <c r="H17" s="128"/>
      <c r="I17" s="128"/>
      <c r="J17" s="128"/>
      <c r="K17" s="128"/>
      <c r="L17" s="129"/>
    </row>
    <row r="18" spans="1:12" s="6" customFormat="1" ht="22.5" customHeight="1">
      <c r="A18" s="133"/>
      <c r="B18" s="137" t="s">
        <v>59</v>
      </c>
      <c r="C18" s="134"/>
      <c r="D18" s="134"/>
      <c r="E18" s="134"/>
      <c r="F18" s="134"/>
      <c r="G18" s="134"/>
      <c r="H18" s="134"/>
      <c r="I18" s="134"/>
      <c r="J18" s="134"/>
      <c r="K18" s="134"/>
      <c r="L18" s="135"/>
    </row>
    <row r="19" spans="1:12" ht="22.5" customHeight="1">
      <c r="A19" s="7"/>
      <c r="B19" s="42"/>
      <c r="C19" s="42"/>
      <c r="D19" s="42"/>
      <c r="E19" s="42"/>
      <c r="F19" s="42"/>
      <c r="G19" s="42"/>
      <c r="H19" s="42"/>
      <c r="I19" s="42"/>
      <c r="J19" s="42"/>
      <c r="K19" s="42"/>
      <c r="L19" s="54"/>
    </row>
    <row r="21" spans="2:12" ht="15.75">
      <c r="B21" s="136"/>
      <c r="C21" s="62"/>
      <c r="D21" s="62"/>
      <c r="E21" s="62"/>
      <c r="F21" s="62"/>
      <c r="G21" s="434" t="s">
        <v>329</v>
      </c>
      <c r="H21" s="434"/>
      <c r="I21" s="434"/>
      <c r="J21" s="434"/>
      <c r="K21" s="434"/>
      <c r="L21" s="434"/>
    </row>
    <row r="22" spans="2:12" ht="15.75">
      <c r="B22" s="400" t="s">
        <v>98</v>
      </c>
      <c r="C22" s="400"/>
      <c r="D22" s="400"/>
      <c r="E22" s="43"/>
      <c r="F22" s="43"/>
      <c r="G22" s="400" t="s">
        <v>14</v>
      </c>
      <c r="H22" s="400"/>
      <c r="I22" s="400"/>
      <c r="J22" s="400"/>
      <c r="K22" s="400"/>
      <c r="L22" s="400"/>
    </row>
  </sheetData>
  <sheetProtection/>
  <mergeCells count="12">
    <mergeCell ref="L7:L8"/>
    <mergeCell ref="I7:K7"/>
    <mergeCell ref="A3:B3"/>
    <mergeCell ref="A4:L4"/>
    <mergeCell ref="A5:L5"/>
    <mergeCell ref="G21:L21"/>
    <mergeCell ref="B22:D22"/>
    <mergeCell ref="G22:L22"/>
    <mergeCell ref="C7:E7"/>
    <mergeCell ref="A7:A8"/>
    <mergeCell ref="B7:B8"/>
    <mergeCell ref="F7:H7"/>
  </mergeCells>
  <printOptions/>
  <pageMargins left="0.25" right="0.25" top="0.5" bottom="0.5" header="0" footer="0"/>
  <pageSetup horizontalDpi="600" verticalDpi="600" orientation="landscape" scale="90" r:id="rId1"/>
</worksheet>
</file>

<file path=xl/worksheets/sheet13.xml><?xml version="1.0" encoding="utf-8"?>
<worksheet xmlns="http://schemas.openxmlformats.org/spreadsheetml/2006/main" xmlns:r="http://schemas.openxmlformats.org/officeDocument/2006/relationships">
  <dimension ref="A1:M364"/>
  <sheetViews>
    <sheetView zoomScalePageLayoutView="0" workbookViewId="0" topLeftCell="A1">
      <selection activeCell="A1" sqref="A1"/>
    </sheetView>
  </sheetViews>
  <sheetFormatPr defaultColWidth="8.796875" defaultRowHeight="18" customHeight="1"/>
  <cols>
    <col min="1" max="1" width="4.8984375" style="312" customWidth="1"/>
    <col min="2" max="2" width="49.69921875" style="313" customWidth="1"/>
    <col min="3" max="3" width="8.69921875" style="314" customWidth="1"/>
    <col min="4" max="4" width="8.8984375" style="312" customWidth="1"/>
    <col min="5" max="5" width="7.5" style="313" customWidth="1"/>
    <col min="6" max="6" width="10.3984375" style="313" customWidth="1"/>
    <col min="7" max="7" width="6.69921875" style="313" customWidth="1"/>
    <col min="8" max="8" width="11.59765625" style="313" customWidth="1"/>
    <col min="9" max="9" width="6.69921875" style="313" customWidth="1"/>
    <col min="10" max="10" width="10.8984375" style="313" customWidth="1"/>
    <col min="11" max="11" width="6.5" style="313" customWidth="1"/>
    <col min="12" max="12" width="10.19921875" style="313" customWidth="1"/>
    <col min="13" max="13" width="10.59765625" style="312" customWidth="1"/>
    <col min="14" max="16384" width="9" style="312" customWidth="1"/>
  </cols>
  <sheetData>
    <row r="1" spans="1:13" ht="18" customHeight="1">
      <c r="A1" s="1" t="s">
        <v>6</v>
      </c>
      <c r="B1" s="36"/>
      <c r="K1" s="448" t="s">
        <v>220</v>
      </c>
      <c r="L1" s="448"/>
      <c r="M1" s="448"/>
    </row>
    <row r="2" spans="1:13" ht="18" customHeight="1">
      <c r="A2" s="1" t="s">
        <v>57</v>
      </c>
      <c r="B2" s="36"/>
      <c r="K2" s="315"/>
      <c r="L2" s="315"/>
      <c r="M2" s="315"/>
    </row>
    <row r="3" spans="1:13" ht="18" customHeight="1">
      <c r="A3" s="399" t="s">
        <v>22</v>
      </c>
      <c r="B3" s="399"/>
      <c r="K3" s="315"/>
      <c r="L3" s="315"/>
      <c r="M3" s="315"/>
    </row>
    <row r="4" spans="1:13" ht="27" customHeight="1">
      <c r="A4" s="449" t="s">
        <v>330</v>
      </c>
      <c r="B4" s="449"/>
      <c r="C4" s="449"/>
      <c r="D4" s="449"/>
      <c r="E4" s="449"/>
      <c r="F4" s="449"/>
      <c r="G4" s="449"/>
      <c r="H4" s="449"/>
      <c r="I4" s="449"/>
      <c r="J4" s="449"/>
      <c r="K4" s="449"/>
      <c r="L4" s="449"/>
      <c r="M4" s="449"/>
    </row>
    <row r="5" spans="1:13" ht="24.75" customHeight="1">
      <c r="A5" s="354"/>
      <c r="B5" s="354"/>
      <c r="C5" s="354"/>
      <c r="D5" s="354"/>
      <c r="E5" s="354"/>
      <c r="F5" s="354"/>
      <c r="G5" s="354"/>
      <c r="H5" s="354"/>
      <c r="I5" s="354"/>
      <c r="J5" s="354"/>
      <c r="K5" s="354"/>
      <c r="L5" s="354"/>
      <c r="M5" s="354"/>
    </row>
    <row r="6" spans="1:13" ht="24.75" customHeight="1">
      <c r="A6" s="445" t="s">
        <v>331</v>
      </c>
      <c r="B6" s="445" t="s">
        <v>332</v>
      </c>
      <c r="C6" s="445" t="s">
        <v>31</v>
      </c>
      <c r="D6" s="450" t="s">
        <v>333</v>
      </c>
      <c r="E6" s="450"/>
      <c r="F6" s="450"/>
      <c r="G6" s="450"/>
      <c r="H6" s="450"/>
      <c r="I6" s="450" t="s">
        <v>334</v>
      </c>
      <c r="J6" s="450"/>
      <c r="K6" s="450" t="s">
        <v>335</v>
      </c>
      <c r="L6" s="450"/>
      <c r="M6" s="445" t="s">
        <v>336</v>
      </c>
    </row>
    <row r="7" spans="1:13" ht="45.75" customHeight="1">
      <c r="A7" s="445"/>
      <c r="B7" s="445"/>
      <c r="C7" s="445"/>
      <c r="D7" s="445" t="s">
        <v>337</v>
      </c>
      <c r="E7" s="447" t="s">
        <v>338</v>
      </c>
      <c r="F7" s="447"/>
      <c r="G7" s="447" t="s">
        <v>339</v>
      </c>
      <c r="H7" s="447"/>
      <c r="I7" s="445" t="s">
        <v>340</v>
      </c>
      <c r="J7" s="445" t="s">
        <v>341</v>
      </c>
      <c r="K7" s="445" t="s">
        <v>340</v>
      </c>
      <c r="L7" s="445" t="s">
        <v>341</v>
      </c>
      <c r="M7" s="445"/>
    </row>
    <row r="8" spans="1:13" ht="33.75" customHeight="1">
      <c r="A8" s="445"/>
      <c r="B8" s="445"/>
      <c r="C8" s="445"/>
      <c r="D8" s="445"/>
      <c r="E8" s="445" t="s">
        <v>340</v>
      </c>
      <c r="F8" s="446" t="s">
        <v>342</v>
      </c>
      <c r="G8" s="445" t="s">
        <v>343</v>
      </c>
      <c r="H8" s="445" t="s">
        <v>344</v>
      </c>
      <c r="I8" s="445"/>
      <c r="J8" s="445"/>
      <c r="K8" s="445"/>
      <c r="L8" s="445"/>
      <c r="M8" s="445"/>
    </row>
    <row r="9" spans="1:13" ht="19.5" customHeight="1">
      <c r="A9" s="445"/>
      <c r="B9" s="445"/>
      <c r="C9" s="445"/>
      <c r="D9" s="445"/>
      <c r="E9" s="445"/>
      <c r="F9" s="446"/>
      <c r="G9" s="445"/>
      <c r="H9" s="445"/>
      <c r="I9" s="445"/>
      <c r="J9" s="445"/>
      <c r="K9" s="445"/>
      <c r="L9" s="445"/>
      <c r="M9" s="445"/>
    </row>
    <row r="10" spans="1:13" ht="15.75" customHeight="1">
      <c r="A10" s="317">
        <v>1</v>
      </c>
      <c r="B10" s="317">
        <v>2</v>
      </c>
      <c r="C10" s="317">
        <v>3</v>
      </c>
      <c r="D10" s="317">
        <v>4</v>
      </c>
      <c r="E10" s="317">
        <v>5</v>
      </c>
      <c r="F10" s="317">
        <v>6</v>
      </c>
      <c r="G10" s="317">
        <v>7</v>
      </c>
      <c r="H10" s="317">
        <v>8</v>
      </c>
      <c r="I10" s="317">
        <v>9</v>
      </c>
      <c r="J10" s="317">
        <v>10</v>
      </c>
      <c r="K10" s="317">
        <v>11</v>
      </c>
      <c r="L10" s="317">
        <v>12</v>
      </c>
      <c r="M10" s="317">
        <v>13</v>
      </c>
    </row>
    <row r="11" spans="1:13" s="315" customFormat="1" ht="18" customHeight="1">
      <c r="A11" s="318">
        <v>1</v>
      </c>
      <c r="B11" s="319" t="s">
        <v>345</v>
      </c>
      <c r="C11" s="320" t="s">
        <v>346</v>
      </c>
      <c r="D11" s="321"/>
      <c r="E11" s="322"/>
      <c r="F11" s="322"/>
      <c r="G11" s="322"/>
      <c r="H11" s="322"/>
      <c r="I11" s="322"/>
      <c r="J11" s="322"/>
      <c r="K11" s="322"/>
      <c r="L11" s="322"/>
      <c r="M11" s="323"/>
    </row>
    <row r="12" spans="1:13" ht="18" customHeight="1">
      <c r="A12" s="324"/>
      <c r="B12" s="325" t="s">
        <v>347</v>
      </c>
      <c r="C12" s="326" t="s">
        <v>348</v>
      </c>
      <c r="D12" s="327"/>
      <c r="E12" s="327"/>
      <c r="F12" s="327"/>
      <c r="G12" s="327"/>
      <c r="H12" s="327"/>
      <c r="I12" s="327"/>
      <c r="J12" s="327"/>
      <c r="K12" s="327"/>
      <c r="L12" s="327"/>
      <c r="M12" s="328"/>
    </row>
    <row r="13" spans="1:13" ht="18" customHeight="1">
      <c r="A13" s="324"/>
      <c r="B13" s="325" t="s">
        <v>349</v>
      </c>
      <c r="C13" s="326" t="s">
        <v>348</v>
      </c>
      <c r="D13" s="327"/>
      <c r="E13" s="327"/>
      <c r="F13" s="327"/>
      <c r="G13" s="327"/>
      <c r="H13" s="327"/>
      <c r="I13" s="327"/>
      <c r="J13" s="327"/>
      <c r="K13" s="327"/>
      <c r="L13" s="327"/>
      <c r="M13" s="328"/>
    </row>
    <row r="14" spans="1:13" ht="18" customHeight="1">
      <c r="A14" s="324"/>
      <c r="B14" s="325" t="s">
        <v>350</v>
      </c>
      <c r="C14" s="326" t="s">
        <v>351</v>
      </c>
      <c r="D14" s="327"/>
      <c r="E14" s="327"/>
      <c r="F14" s="327"/>
      <c r="G14" s="327"/>
      <c r="H14" s="327"/>
      <c r="I14" s="327"/>
      <c r="J14" s="327"/>
      <c r="K14" s="327"/>
      <c r="L14" s="327"/>
      <c r="M14" s="328"/>
    </row>
    <row r="15" spans="1:13" ht="18" customHeight="1">
      <c r="A15" s="324"/>
      <c r="B15" s="325" t="s">
        <v>352</v>
      </c>
      <c r="C15" s="326" t="s">
        <v>351</v>
      </c>
      <c r="D15" s="327"/>
      <c r="E15" s="327"/>
      <c r="F15" s="327"/>
      <c r="G15" s="327"/>
      <c r="H15" s="327"/>
      <c r="I15" s="327"/>
      <c r="J15" s="327"/>
      <c r="K15" s="327"/>
      <c r="L15" s="327"/>
      <c r="M15" s="328"/>
    </row>
    <row r="16" spans="1:13" ht="18" customHeight="1">
      <c r="A16" s="324"/>
      <c r="B16" s="325" t="s">
        <v>353</v>
      </c>
      <c r="C16" s="326" t="s">
        <v>348</v>
      </c>
      <c r="D16" s="327"/>
      <c r="E16" s="327"/>
      <c r="F16" s="327"/>
      <c r="G16" s="327"/>
      <c r="H16" s="327"/>
      <c r="I16" s="327"/>
      <c r="J16" s="327"/>
      <c r="K16" s="327"/>
      <c r="L16" s="327"/>
      <c r="M16" s="328"/>
    </row>
    <row r="17" spans="1:13" ht="20.25" customHeight="1">
      <c r="A17" s="324"/>
      <c r="B17" s="325" t="s">
        <v>354</v>
      </c>
      <c r="C17" s="326" t="s">
        <v>348</v>
      </c>
      <c r="D17" s="327"/>
      <c r="E17" s="327"/>
      <c r="F17" s="327"/>
      <c r="G17" s="327"/>
      <c r="H17" s="327"/>
      <c r="I17" s="327"/>
      <c r="J17" s="327"/>
      <c r="K17" s="327"/>
      <c r="L17" s="327"/>
      <c r="M17" s="328"/>
    </row>
    <row r="18" spans="1:13" ht="18" customHeight="1">
      <c r="A18" s="324"/>
      <c r="B18" s="329" t="s">
        <v>355</v>
      </c>
      <c r="C18" s="326" t="s">
        <v>351</v>
      </c>
      <c r="D18" s="327"/>
      <c r="E18" s="327"/>
      <c r="F18" s="327"/>
      <c r="G18" s="327"/>
      <c r="H18" s="327"/>
      <c r="I18" s="327"/>
      <c r="J18" s="327"/>
      <c r="K18" s="327"/>
      <c r="L18" s="327"/>
      <c r="M18" s="328"/>
    </row>
    <row r="19" spans="1:13" s="315" customFormat="1" ht="18" customHeight="1">
      <c r="A19" s="318">
        <v>2</v>
      </c>
      <c r="B19" s="319" t="s">
        <v>356</v>
      </c>
      <c r="C19" s="320" t="s">
        <v>346</v>
      </c>
      <c r="D19" s="330"/>
      <c r="E19" s="330"/>
      <c r="F19" s="330"/>
      <c r="G19" s="330"/>
      <c r="H19" s="330"/>
      <c r="I19" s="330"/>
      <c r="J19" s="330"/>
      <c r="K19" s="330"/>
      <c r="L19" s="330"/>
      <c r="M19" s="323"/>
    </row>
    <row r="20" spans="1:13" s="315" customFormat="1" ht="18" customHeight="1">
      <c r="A20" s="318" t="s">
        <v>80</v>
      </c>
      <c r="B20" s="331" t="s">
        <v>357</v>
      </c>
      <c r="C20" s="332" t="s">
        <v>346</v>
      </c>
      <c r="D20" s="330"/>
      <c r="E20" s="330"/>
      <c r="F20" s="330"/>
      <c r="G20" s="330"/>
      <c r="H20" s="330"/>
      <c r="I20" s="330"/>
      <c r="J20" s="330"/>
      <c r="K20" s="330"/>
      <c r="L20" s="330"/>
      <c r="M20" s="323"/>
    </row>
    <row r="21" spans="1:13" ht="18" customHeight="1">
      <c r="A21" s="324"/>
      <c r="B21" s="325" t="s">
        <v>358</v>
      </c>
      <c r="C21" s="326" t="s">
        <v>348</v>
      </c>
      <c r="D21" s="327"/>
      <c r="E21" s="327"/>
      <c r="F21" s="327"/>
      <c r="G21" s="327"/>
      <c r="H21" s="327"/>
      <c r="I21" s="327"/>
      <c r="J21" s="327"/>
      <c r="K21" s="327"/>
      <c r="L21" s="327"/>
      <c r="M21" s="328"/>
    </row>
    <row r="22" spans="1:13" ht="18" customHeight="1">
      <c r="A22" s="324"/>
      <c r="B22" s="325" t="s">
        <v>359</v>
      </c>
      <c r="C22" s="326" t="s">
        <v>348</v>
      </c>
      <c r="D22" s="327"/>
      <c r="E22" s="327"/>
      <c r="F22" s="327"/>
      <c r="G22" s="327"/>
      <c r="H22" s="327"/>
      <c r="I22" s="327"/>
      <c r="J22" s="327"/>
      <c r="K22" s="327"/>
      <c r="L22" s="327"/>
      <c r="M22" s="328"/>
    </row>
    <row r="23" spans="1:13" ht="18" customHeight="1">
      <c r="A23" s="324"/>
      <c r="B23" s="325" t="s">
        <v>360</v>
      </c>
      <c r="C23" s="326" t="s">
        <v>348</v>
      </c>
      <c r="D23" s="327"/>
      <c r="E23" s="327"/>
      <c r="F23" s="327"/>
      <c r="G23" s="327"/>
      <c r="H23" s="327"/>
      <c r="I23" s="327"/>
      <c r="J23" s="327"/>
      <c r="K23" s="327"/>
      <c r="L23" s="327"/>
      <c r="M23" s="328"/>
    </row>
    <row r="24" spans="1:13" ht="18" customHeight="1">
      <c r="A24" s="324"/>
      <c r="B24" s="325" t="s">
        <v>361</v>
      </c>
      <c r="C24" s="326" t="s">
        <v>351</v>
      </c>
      <c r="D24" s="327"/>
      <c r="E24" s="327"/>
      <c r="F24" s="327"/>
      <c r="G24" s="327"/>
      <c r="H24" s="327"/>
      <c r="I24" s="327"/>
      <c r="J24" s="327"/>
      <c r="K24" s="327"/>
      <c r="L24" s="327"/>
      <c r="M24" s="328"/>
    </row>
    <row r="25" spans="1:13" ht="18" customHeight="1">
      <c r="A25" s="324"/>
      <c r="B25" s="325" t="s">
        <v>362</v>
      </c>
      <c r="C25" s="326" t="s">
        <v>351</v>
      </c>
      <c r="D25" s="327"/>
      <c r="E25" s="327"/>
      <c r="F25" s="327"/>
      <c r="G25" s="327"/>
      <c r="H25" s="327"/>
      <c r="I25" s="327"/>
      <c r="J25" s="327"/>
      <c r="K25" s="327"/>
      <c r="L25" s="327"/>
      <c r="M25" s="328"/>
    </row>
    <row r="26" spans="1:13" ht="18" customHeight="1">
      <c r="A26" s="324"/>
      <c r="B26" s="325" t="s">
        <v>363</v>
      </c>
      <c r="C26" s="326" t="s">
        <v>348</v>
      </c>
      <c r="D26" s="327"/>
      <c r="E26" s="327"/>
      <c r="F26" s="327"/>
      <c r="G26" s="327"/>
      <c r="H26" s="327"/>
      <c r="I26" s="327"/>
      <c r="J26" s="327"/>
      <c r="K26" s="327"/>
      <c r="L26" s="327"/>
      <c r="M26" s="328"/>
    </row>
    <row r="27" spans="1:13" ht="18" customHeight="1">
      <c r="A27" s="324"/>
      <c r="B27" s="325" t="s">
        <v>352</v>
      </c>
      <c r="C27" s="326" t="s">
        <v>351</v>
      </c>
      <c r="D27" s="327"/>
      <c r="E27" s="327"/>
      <c r="F27" s="327"/>
      <c r="G27" s="327"/>
      <c r="H27" s="327"/>
      <c r="I27" s="327"/>
      <c r="J27" s="327"/>
      <c r="K27" s="327"/>
      <c r="L27" s="327"/>
      <c r="M27" s="328"/>
    </row>
    <row r="28" spans="1:13" ht="18" customHeight="1">
      <c r="A28" s="324"/>
      <c r="B28" s="325" t="s">
        <v>364</v>
      </c>
      <c r="C28" s="326" t="s">
        <v>351</v>
      </c>
      <c r="D28" s="327"/>
      <c r="E28" s="327"/>
      <c r="F28" s="327"/>
      <c r="G28" s="327"/>
      <c r="H28" s="327"/>
      <c r="I28" s="327"/>
      <c r="J28" s="327"/>
      <c r="K28" s="327"/>
      <c r="L28" s="327"/>
      <c r="M28" s="328"/>
    </row>
    <row r="29" spans="1:13" ht="18" customHeight="1">
      <c r="A29" s="324"/>
      <c r="B29" s="325" t="s">
        <v>365</v>
      </c>
      <c r="C29" s="326" t="s">
        <v>351</v>
      </c>
      <c r="D29" s="327"/>
      <c r="E29" s="327"/>
      <c r="F29" s="327"/>
      <c r="G29" s="327"/>
      <c r="H29" s="327"/>
      <c r="I29" s="327"/>
      <c r="J29" s="327"/>
      <c r="K29" s="327"/>
      <c r="L29" s="327"/>
      <c r="M29" s="328"/>
    </row>
    <row r="30" spans="1:13" ht="18" customHeight="1">
      <c r="A30" s="324"/>
      <c r="B30" s="325" t="s">
        <v>366</v>
      </c>
      <c r="C30" s="326" t="s">
        <v>351</v>
      </c>
      <c r="D30" s="327"/>
      <c r="E30" s="327"/>
      <c r="F30" s="327"/>
      <c r="G30" s="327"/>
      <c r="H30" s="327"/>
      <c r="I30" s="327"/>
      <c r="J30" s="327"/>
      <c r="K30" s="327"/>
      <c r="L30" s="327"/>
      <c r="M30" s="328"/>
    </row>
    <row r="31" spans="1:13" ht="18" customHeight="1">
      <c r="A31" s="324"/>
      <c r="B31" s="329" t="s">
        <v>355</v>
      </c>
      <c r="C31" s="326" t="s">
        <v>351</v>
      </c>
      <c r="D31" s="327"/>
      <c r="E31" s="327"/>
      <c r="F31" s="327"/>
      <c r="G31" s="327"/>
      <c r="H31" s="327"/>
      <c r="I31" s="327"/>
      <c r="J31" s="327"/>
      <c r="K31" s="327"/>
      <c r="L31" s="327"/>
      <c r="M31" s="328"/>
    </row>
    <row r="32" spans="1:13" ht="18" customHeight="1">
      <c r="A32" s="324"/>
      <c r="B32" s="325" t="s">
        <v>367</v>
      </c>
      <c r="C32" s="326" t="s">
        <v>351</v>
      </c>
      <c r="D32" s="327"/>
      <c r="E32" s="327"/>
      <c r="F32" s="327"/>
      <c r="G32" s="327"/>
      <c r="H32" s="327"/>
      <c r="I32" s="327"/>
      <c r="J32" s="327"/>
      <c r="K32" s="327"/>
      <c r="L32" s="327"/>
      <c r="M32" s="328"/>
    </row>
    <row r="33" spans="1:13" s="315" customFormat="1" ht="18" customHeight="1">
      <c r="A33" s="318"/>
      <c r="B33" s="331" t="s">
        <v>368</v>
      </c>
      <c r="C33" s="332" t="s">
        <v>346</v>
      </c>
      <c r="D33" s="330"/>
      <c r="E33" s="330"/>
      <c r="F33" s="330"/>
      <c r="G33" s="330"/>
      <c r="H33" s="330"/>
      <c r="I33" s="330"/>
      <c r="J33" s="330"/>
      <c r="K33" s="330"/>
      <c r="L33" s="330"/>
      <c r="M33" s="323"/>
    </row>
    <row r="34" spans="1:13" ht="18" customHeight="1">
      <c r="A34" s="324"/>
      <c r="B34" s="325" t="s">
        <v>369</v>
      </c>
      <c r="C34" s="326" t="s">
        <v>348</v>
      </c>
      <c r="D34" s="327"/>
      <c r="E34" s="327"/>
      <c r="F34" s="327"/>
      <c r="G34" s="327"/>
      <c r="H34" s="327"/>
      <c r="I34" s="327"/>
      <c r="J34" s="327"/>
      <c r="K34" s="327"/>
      <c r="L34" s="327"/>
      <c r="M34" s="328"/>
    </row>
    <row r="35" spans="1:13" ht="18" customHeight="1">
      <c r="A35" s="324"/>
      <c r="B35" s="325" t="s">
        <v>370</v>
      </c>
      <c r="C35" s="326" t="s">
        <v>351</v>
      </c>
      <c r="D35" s="327"/>
      <c r="E35" s="327"/>
      <c r="F35" s="327"/>
      <c r="G35" s="327"/>
      <c r="H35" s="327"/>
      <c r="I35" s="327"/>
      <c r="J35" s="327"/>
      <c r="K35" s="327"/>
      <c r="L35" s="327"/>
      <c r="M35" s="328"/>
    </row>
    <row r="36" spans="1:13" ht="18" customHeight="1">
      <c r="A36" s="324"/>
      <c r="B36" s="325" t="s">
        <v>352</v>
      </c>
      <c r="C36" s="326" t="s">
        <v>351</v>
      </c>
      <c r="D36" s="327"/>
      <c r="E36" s="327"/>
      <c r="F36" s="327"/>
      <c r="G36" s="327"/>
      <c r="H36" s="327"/>
      <c r="I36" s="327"/>
      <c r="J36" s="327"/>
      <c r="K36" s="327"/>
      <c r="L36" s="327"/>
      <c r="M36" s="328"/>
    </row>
    <row r="37" spans="1:13" ht="18" customHeight="1">
      <c r="A37" s="324"/>
      <c r="B37" s="325" t="s">
        <v>371</v>
      </c>
      <c r="C37" s="326" t="s">
        <v>351</v>
      </c>
      <c r="D37" s="327"/>
      <c r="E37" s="327"/>
      <c r="F37" s="327"/>
      <c r="G37" s="327"/>
      <c r="H37" s="327"/>
      <c r="I37" s="327"/>
      <c r="J37" s="327"/>
      <c r="K37" s="327"/>
      <c r="L37" s="327"/>
      <c r="M37" s="328"/>
    </row>
    <row r="38" spans="1:13" ht="18" customHeight="1">
      <c r="A38" s="324"/>
      <c r="B38" s="325" t="s">
        <v>372</v>
      </c>
      <c r="C38" s="326" t="s">
        <v>351</v>
      </c>
      <c r="D38" s="327"/>
      <c r="E38" s="327"/>
      <c r="F38" s="327"/>
      <c r="G38" s="327"/>
      <c r="H38" s="327"/>
      <c r="I38" s="327"/>
      <c r="J38" s="327"/>
      <c r="K38" s="327"/>
      <c r="L38" s="327"/>
      <c r="M38" s="328"/>
    </row>
    <row r="39" spans="1:13" ht="18" customHeight="1">
      <c r="A39" s="324"/>
      <c r="B39" s="325" t="s">
        <v>373</v>
      </c>
      <c r="C39" s="326" t="s">
        <v>351</v>
      </c>
      <c r="D39" s="327"/>
      <c r="E39" s="327"/>
      <c r="F39" s="327"/>
      <c r="G39" s="327"/>
      <c r="H39" s="327"/>
      <c r="I39" s="327"/>
      <c r="J39" s="327"/>
      <c r="K39" s="327"/>
      <c r="L39" s="327"/>
      <c r="M39" s="328"/>
    </row>
    <row r="40" spans="1:13" ht="18" customHeight="1">
      <c r="A40" s="324"/>
      <c r="B40" s="325" t="s">
        <v>366</v>
      </c>
      <c r="C40" s="326" t="s">
        <v>351</v>
      </c>
      <c r="D40" s="327"/>
      <c r="E40" s="327"/>
      <c r="F40" s="327"/>
      <c r="G40" s="327"/>
      <c r="H40" s="327"/>
      <c r="I40" s="327"/>
      <c r="J40" s="327"/>
      <c r="K40" s="327"/>
      <c r="L40" s="327"/>
      <c r="M40" s="328"/>
    </row>
    <row r="41" spans="1:13" ht="18" customHeight="1">
      <c r="A41" s="324"/>
      <c r="B41" s="325" t="s">
        <v>374</v>
      </c>
      <c r="C41" s="326" t="s">
        <v>351</v>
      </c>
      <c r="D41" s="327"/>
      <c r="E41" s="327"/>
      <c r="F41" s="327"/>
      <c r="G41" s="327"/>
      <c r="H41" s="327"/>
      <c r="I41" s="327"/>
      <c r="J41" s="327"/>
      <c r="K41" s="327"/>
      <c r="L41" s="327"/>
      <c r="M41" s="328"/>
    </row>
    <row r="42" spans="1:13" ht="18" customHeight="1">
      <c r="A42" s="324"/>
      <c r="B42" s="325" t="s">
        <v>375</v>
      </c>
      <c r="C42" s="326" t="s">
        <v>351</v>
      </c>
      <c r="D42" s="327"/>
      <c r="E42" s="327"/>
      <c r="F42" s="327"/>
      <c r="G42" s="327"/>
      <c r="H42" s="327"/>
      <c r="I42" s="327"/>
      <c r="J42" s="327"/>
      <c r="K42" s="327"/>
      <c r="L42" s="327"/>
      <c r="M42" s="328"/>
    </row>
    <row r="43" spans="1:13" ht="18" customHeight="1">
      <c r="A43" s="324"/>
      <c r="B43" s="325" t="s">
        <v>376</v>
      </c>
      <c r="C43" s="326" t="s">
        <v>351</v>
      </c>
      <c r="D43" s="327"/>
      <c r="E43" s="327"/>
      <c r="F43" s="327"/>
      <c r="G43" s="327"/>
      <c r="H43" s="327"/>
      <c r="I43" s="327"/>
      <c r="J43" s="327"/>
      <c r="K43" s="327"/>
      <c r="L43" s="327"/>
      <c r="M43" s="328"/>
    </row>
    <row r="44" spans="1:13" s="315" customFormat="1" ht="18" customHeight="1">
      <c r="A44" s="318" t="s">
        <v>377</v>
      </c>
      <c r="B44" s="319" t="s">
        <v>378</v>
      </c>
      <c r="C44" s="320" t="s">
        <v>346</v>
      </c>
      <c r="D44" s="330"/>
      <c r="E44" s="330"/>
      <c r="F44" s="330"/>
      <c r="G44" s="330"/>
      <c r="H44" s="330"/>
      <c r="I44" s="330"/>
      <c r="J44" s="330"/>
      <c r="K44" s="330"/>
      <c r="L44" s="330"/>
      <c r="M44" s="323"/>
    </row>
    <row r="45" spans="1:13" ht="18" customHeight="1">
      <c r="A45" s="324"/>
      <c r="B45" s="325" t="s">
        <v>358</v>
      </c>
      <c r="C45" s="326" t="s">
        <v>348</v>
      </c>
      <c r="D45" s="327"/>
      <c r="E45" s="327"/>
      <c r="F45" s="327"/>
      <c r="G45" s="327"/>
      <c r="H45" s="327"/>
      <c r="I45" s="327"/>
      <c r="J45" s="327"/>
      <c r="K45" s="327"/>
      <c r="L45" s="327"/>
      <c r="M45" s="328"/>
    </row>
    <row r="46" spans="1:13" ht="18" customHeight="1">
      <c r="A46" s="324"/>
      <c r="B46" s="325" t="s">
        <v>359</v>
      </c>
      <c r="C46" s="326" t="s">
        <v>348</v>
      </c>
      <c r="D46" s="327"/>
      <c r="E46" s="327"/>
      <c r="F46" s="327"/>
      <c r="G46" s="327"/>
      <c r="H46" s="327"/>
      <c r="I46" s="327"/>
      <c r="J46" s="327"/>
      <c r="K46" s="327"/>
      <c r="L46" s="327"/>
      <c r="M46" s="328"/>
    </row>
    <row r="47" spans="1:13" ht="18" customHeight="1">
      <c r="A47" s="324"/>
      <c r="B47" s="325" t="s">
        <v>360</v>
      </c>
      <c r="C47" s="326" t="s">
        <v>348</v>
      </c>
      <c r="D47" s="327"/>
      <c r="E47" s="327"/>
      <c r="F47" s="327"/>
      <c r="G47" s="327"/>
      <c r="H47" s="327"/>
      <c r="I47" s="327"/>
      <c r="J47" s="327"/>
      <c r="K47" s="327"/>
      <c r="L47" s="327"/>
      <c r="M47" s="328"/>
    </row>
    <row r="48" spans="1:13" ht="18" customHeight="1">
      <c r="A48" s="324"/>
      <c r="B48" s="325" t="s">
        <v>361</v>
      </c>
      <c r="C48" s="326" t="s">
        <v>351</v>
      </c>
      <c r="D48" s="327"/>
      <c r="E48" s="327"/>
      <c r="F48" s="327"/>
      <c r="G48" s="327"/>
      <c r="H48" s="327"/>
      <c r="I48" s="327"/>
      <c r="J48" s="327"/>
      <c r="K48" s="327"/>
      <c r="L48" s="327"/>
      <c r="M48" s="328"/>
    </row>
    <row r="49" spans="1:13" ht="18" customHeight="1">
      <c r="A49" s="324"/>
      <c r="B49" s="325" t="s">
        <v>362</v>
      </c>
      <c r="C49" s="326" t="s">
        <v>351</v>
      </c>
      <c r="D49" s="327"/>
      <c r="E49" s="327"/>
      <c r="F49" s="327"/>
      <c r="G49" s="327"/>
      <c r="H49" s="327"/>
      <c r="I49" s="327"/>
      <c r="J49" s="327"/>
      <c r="K49" s="327"/>
      <c r="L49" s="327"/>
      <c r="M49" s="328"/>
    </row>
    <row r="50" spans="1:13" ht="18" customHeight="1">
      <c r="A50" s="324"/>
      <c r="B50" s="325" t="s">
        <v>363</v>
      </c>
      <c r="C50" s="326" t="s">
        <v>348</v>
      </c>
      <c r="D50" s="327"/>
      <c r="E50" s="327"/>
      <c r="F50" s="327"/>
      <c r="G50" s="327"/>
      <c r="H50" s="327"/>
      <c r="I50" s="327"/>
      <c r="J50" s="327"/>
      <c r="K50" s="327"/>
      <c r="L50" s="327"/>
      <c r="M50" s="328"/>
    </row>
    <row r="51" spans="1:13" ht="18" customHeight="1">
      <c r="A51" s="324"/>
      <c r="B51" s="325" t="s">
        <v>352</v>
      </c>
      <c r="C51" s="326" t="s">
        <v>351</v>
      </c>
      <c r="D51" s="327"/>
      <c r="E51" s="327"/>
      <c r="F51" s="327"/>
      <c r="G51" s="327"/>
      <c r="H51" s="327"/>
      <c r="I51" s="327"/>
      <c r="J51" s="327"/>
      <c r="K51" s="327"/>
      <c r="L51" s="327"/>
      <c r="M51" s="328"/>
    </row>
    <row r="52" spans="1:13" ht="18" customHeight="1">
      <c r="A52" s="324"/>
      <c r="B52" s="325" t="s">
        <v>364</v>
      </c>
      <c r="C52" s="326" t="s">
        <v>351</v>
      </c>
      <c r="D52" s="327"/>
      <c r="E52" s="327"/>
      <c r="F52" s="327"/>
      <c r="G52" s="327"/>
      <c r="H52" s="327"/>
      <c r="I52" s="327"/>
      <c r="J52" s="327"/>
      <c r="K52" s="327"/>
      <c r="L52" s="327"/>
      <c r="M52" s="328"/>
    </row>
    <row r="53" spans="1:13" ht="18" customHeight="1">
      <c r="A53" s="324"/>
      <c r="B53" s="325" t="s">
        <v>366</v>
      </c>
      <c r="C53" s="326" t="s">
        <v>351</v>
      </c>
      <c r="D53" s="327"/>
      <c r="E53" s="327"/>
      <c r="F53" s="327"/>
      <c r="G53" s="327"/>
      <c r="H53" s="327"/>
      <c r="I53" s="327"/>
      <c r="J53" s="327"/>
      <c r="K53" s="327"/>
      <c r="L53" s="327"/>
      <c r="M53" s="328"/>
    </row>
    <row r="54" spans="1:13" ht="18" customHeight="1">
      <c r="A54" s="324"/>
      <c r="B54" s="325" t="s">
        <v>379</v>
      </c>
      <c r="C54" s="326" t="s">
        <v>351</v>
      </c>
      <c r="D54" s="327"/>
      <c r="E54" s="327"/>
      <c r="F54" s="327"/>
      <c r="G54" s="327"/>
      <c r="H54" s="327"/>
      <c r="I54" s="327"/>
      <c r="J54" s="327"/>
      <c r="K54" s="327"/>
      <c r="L54" s="327"/>
      <c r="M54" s="328"/>
    </row>
    <row r="55" spans="1:13" ht="18" customHeight="1">
      <c r="A55" s="324"/>
      <c r="B55" s="325" t="s">
        <v>380</v>
      </c>
      <c r="C55" s="326" t="s">
        <v>351</v>
      </c>
      <c r="D55" s="327"/>
      <c r="E55" s="327"/>
      <c r="F55" s="327"/>
      <c r="G55" s="327"/>
      <c r="H55" s="327"/>
      <c r="I55" s="327"/>
      <c r="J55" s="327"/>
      <c r="K55" s="327"/>
      <c r="L55" s="327"/>
      <c r="M55" s="328"/>
    </row>
    <row r="56" spans="1:13" ht="18" customHeight="1">
      <c r="A56" s="324"/>
      <c r="B56" s="329" t="s">
        <v>355</v>
      </c>
      <c r="C56" s="326" t="s">
        <v>351</v>
      </c>
      <c r="D56" s="327"/>
      <c r="E56" s="327"/>
      <c r="F56" s="327"/>
      <c r="G56" s="327"/>
      <c r="H56" s="327"/>
      <c r="I56" s="327"/>
      <c r="J56" s="327"/>
      <c r="K56" s="327"/>
      <c r="L56" s="327"/>
      <c r="M56" s="328"/>
    </row>
    <row r="57" spans="1:13" ht="18" customHeight="1">
      <c r="A57" s="324"/>
      <c r="B57" s="325" t="s">
        <v>367</v>
      </c>
      <c r="C57" s="326" t="s">
        <v>351</v>
      </c>
      <c r="D57" s="327"/>
      <c r="E57" s="327"/>
      <c r="F57" s="327"/>
      <c r="G57" s="327"/>
      <c r="H57" s="327"/>
      <c r="I57" s="327"/>
      <c r="J57" s="327"/>
      <c r="K57" s="327"/>
      <c r="L57" s="327"/>
      <c r="M57" s="328"/>
    </row>
    <row r="58" spans="1:13" s="315" customFormat="1" ht="18" customHeight="1">
      <c r="A58" s="318"/>
      <c r="B58" s="331" t="s">
        <v>368</v>
      </c>
      <c r="C58" s="332" t="s">
        <v>346</v>
      </c>
      <c r="D58" s="330"/>
      <c r="E58" s="330"/>
      <c r="F58" s="330"/>
      <c r="G58" s="330"/>
      <c r="H58" s="330"/>
      <c r="I58" s="330"/>
      <c r="J58" s="330"/>
      <c r="K58" s="330"/>
      <c r="L58" s="330"/>
      <c r="M58" s="323"/>
    </row>
    <row r="59" spans="1:13" ht="18" customHeight="1">
      <c r="A59" s="324"/>
      <c r="B59" s="325" t="s">
        <v>369</v>
      </c>
      <c r="C59" s="326" t="s">
        <v>348</v>
      </c>
      <c r="D59" s="327"/>
      <c r="E59" s="327"/>
      <c r="F59" s="327"/>
      <c r="G59" s="327"/>
      <c r="H59" s="327"/>
      <c r="I59" s="327"/>
      <c r="J59" s="327"/>
      <c r="K59" s="327"/>
      <c r="L59" s="327"/>
      <c r="M59" s="328"/>
    </row>
    <row r="60" spans="1:13" ht="18" customHeight="1">
      <c r="A60" s="324"/>
      <c r="B60" s="325" t="s">
        <v>370</v>
      </c>
      <c r="C60" s="326" t="s">
        <v>351</v>
      </c>
      <c r="D60" s="327"/>
      <c r="E60" s="327"/>
      <c r="F60" s="327"/>
      <c r="G60" s="327"/>
      <c r="H60" s="327"/>
      <c r="I60" s="327"/>
      <c r="J60" s="327"/>
      <c r="K60" s="327"/>
      <c r="L60" s="327"/>
      <c r="M60" s="328"/>
    </row>
    <row r="61" spans="1:13" ht="18" customHeight="1">
      <c r="A61" s="324"/>
      <c r="B61" s="325" t="s">
        <v>352</v>
      </c>
      <c r="C61" s="326" t="s">
        <v>351</v>
      </c>
      <c r="D61" s="327"/>
      <c r="E61" s="327"/>
      <c r="F61" s="327"/>
      <c r="G61" s="327"/>
      <c r="H61" s="327"/>
      <c r="I61" s="327"/>
      <c r="J61" s="327"/>
      <c r="K61" s="327"/>
      <c r="L61" s="327"/>
      <c r="M61" s="328"/>
    </row>
    <row r="62" spans="1:13" ht="18" customHeight="1">
      <c r="A62" s="324"/>
      <c r="B62" s="325" t="s">
        <v>371</v>
      </c>
      <c r="C62" s="326" t="s">
        <v>351</v>
      </c>
      <c r="D62" s="327"/>
      <c r="E62" s="327"/>
      <c r="F62" s="327"/>
      <c r="G62" s="327"/>
      <c r="H62" s="327"/>
      <c r="I62" s="327"/>
      <c r="J62" s="327"/>
      <c r="K62" s="327"/>
      <c r="L62" s="327"/>
      <c r="M62" s="328"/>
    </row>
    <row r="63" spans="1:13" ht="35.25" customHeight="1">
      <c r="A63" s="324"/>
      <c r="B63" s="325" t="s">
        <v>381</v>
      </c>
      <c r="C63" s="326" t="s">
        <v>351</v>
      </c>
      <c r="D63" s="327"/>
      <c r="E63" s="327"/>
      <c r="F63" s="327"/>
      <c r="G63" s="327"/>
      <c r="H63" s="327"/>
      <c r="I63" s="327"/>
      <c r="J63" s="327"/>
      <c r="K63" s="327"/>
      <c r="L63" s="327"/>
      <c r="M63" s="328"/>
    </row>
    <row r="64" spans="1:13" ht="18" customHeight="1">
      <c r="A64" s="324"/>
      <c r="B64" s="325" t="s">
        <v>382</v>
      </c>
      <c r="C64" s="326" t="s">
        <v>351</v>
      </c>
      <c r="D64" s="327"/>
      <c r="E64" s="327"/>
      <c r="F64" s="327"/>
      <c r="G64" s="327"/>
      <c r="H64" s="327"/>
      <c r="I64" s="327"/>
      <c r="J64" s="327"/>
      <c r="K64" s="327"/>
      <c r="L64" s="327"/>
      <c r="M64" s="328"/>
    </row>
    <row r="65" spans="1:13" ht="18" customHeight="1">
      <c r="A65" s="324"/>
      <c r="B65" s="325" t="s">
        <v>366</v>
      </c>
      <c r="C65" s="326" t="s">
        <v>351</v>
      </c>
      <c r="D65" s="327"/>
      <c r="E65" s="327"/>
      <c r="F65" s="327"/>
      <c r="G65" s="327"/>
      <c r="H65" s="327"/>
      <c r="I65" s="327"/>
      <c r="J65" s="327"/>
      <c r="K65" s="327"/>
      <c r="L65" s="327"/>
      <c r="M65" s="328"/>
    </row>
    <row r="66" spans="1:13" ht="18" customHeight="1">
      <c r="A66" s="324"/>
      <c r="B66" s="325" t="s">
        <v>372</v>
      </c>
      <c r="C66" s="326" t="s">
        <v>351</v>
      </c>
      <c r="D66" s="327"/>
      <c r="E66" s="327"/>
      <c r="F66" s="327"/>
      <c r="G66" s="327"/>
      <c r="H66" s="327"/>
      <c r="I66" s="327"/>
      <c r="J66" s="327"/>
      <c r="K66" s="327"/>
      <c r="L66" s="327"/>
      <c r="M66" s="328"/>
    </row>
    <row r="67" spans="1:13" ht="18" customHeight="1">
      <c r="A67" s="324"/>
      <c r="B67" s="325" t="s">
        <v>373</v>
      </c>
      <c r="C67" s="326" t="s">
        <v>351</v>
      </c>
      <c r="D67" s="327"/>
      <c r="E67" s="327"/>
      <c r="F67" s="327"/>
      <c r="G67" s="327"/>
      <c r="H67" s="327"/>
      <c r="I67" s="327"/>
      <c r="J67" s="327"/>
      <c r="K67" s="327"/>
      <c r="L67" s="327"/>
      <c r="M67" s="328"/>
    </row>
    <row r="68" spans="1:13" ht="21" customHeight="1">
      <c r="A68" s="324"/>
      <c r="B68" s="325" t="s">
        <v>383</v>
      </c>
      <c r="C68" s="326" t="s">
        <v>351</v>
      </c>
      <c r="D68" s="327"/>
      <c r="E68" s="327"/>
      <c r="F68" s="327"/>
      <c r="G68" s="327"/>
      <c r="H68" s="327"/>
      <c r="I68" s="327"/>
      <c r="J68" s="327"/>
      <c r="K68" s="327"/>
      <c r="L68" s="327"/>
      <c r="M68" s="328"/>
    </row>
    <row r="69" spans="1:13" ht="18" customHeight="1">
      <c r="A69" s="318" t="s">
        <v>83</v>
      </c>
      <c r="B69" s="319" t="s">
        <v>384</v>
      </c>
      <c r="C69" s="332" t="s">
        <v>346</v>
      </c>
      <c r="D69" s="327"/>
      <c r="E69" s="327"/>
      <c r="F69" s="327"/>
      <c r="G69" s="327"/>
      <c r="H69" s="327"/>
      <c r="I69" s="327"/>
      <c r="J69" s="327"/>
      <c r="K69" s="327"/>
      <c r="L69" s="327"/>
      <c r="M69" s="328"/>
    </row>
    <row r="70" spans="1:13" ht="18" customHeight="1">
      <c r="A70" s="324"/>
      <c r="B70" s="325" t="s">
        <v>358</v>
      </c>
      <c r="C70" s="326" t="s">
        <v>348</v>
      </c>
      <c r="D70" s="327"/>
      <c r="E70" s="327"/>
      <c r="F70" s="327"/>
      <c r="G70" s="327"/>
      <c r="H70" s="327"/>
      <c r="I70" s="327"/>
      <c r="J70" s="327"/>
      <c r="K70" s="327"/>
      <c r="L70" s="327"/>
      <c r="M70" s="328"/>
    </row>
    <row r="71" spans="1:13" ht="18" customHeight="1">
      <c r="A71" s="324"/>
      <c r="B71" s="325" t="s">
        <v>359</v>
      </c>
      <c r="C71" s="326" t="s">
        <v>348</v>
      </c>
      <c r="D71" s="327"/>
      <c r="E71" s="327"/>
      <c r="F71" s="327"/>
      <c r="G71" s="327"/>
      <c r="H71" s="327"/>
      <c r="I71" s="327"/>
      <c r="J71" s="327"/>
      <c r="K71" s="327"/>
      <c r="L71" s="327"/>
      <c r="M71" s="328"/>
    </row>
    <row r="72" spans="1:13" ht="18" customHeight="1">
      <c r="A72" s="324"/>
      <c r="B72" s="325" t="s">
        <v>360</v>
      </c>
      <c r="C72" s="326" t="s">
        <v>348</v>
      </c>
      <c r="D72" s="327"/>
      <c r="E72" s="327"/>
      <c r="F72" s="327"/>
      <c r="G72" s="327"/>
      <c r="H72" s="327"/>
      <c r="I72" s="327"/>
      <c r="J72" s="327"/>
      <c r="K72" s="327"/>
      <c r="L72" s="327"/>
      <c r="M72" s="328"/>
    </row>
    <row r="73" spans="1:13" ht="18" customHeight="1">
      <c r="A73" s="324"/>
      <c r="B73" s="325" t="s">
        <v>361</v>
      </c>
      <c r="C73" s="326" t="s">
        <v>351</v>
      </c>
      <c r="D73" s="327"/>
      <c r="E73" s="327"/>
      <c r="F73" s="327"/>
      <c r="G73" s="327"/>
      <c r="H73" s="327"/>
      <c r="I73" s="327"/>
      <c r="J73" s="327"/>
      <c r="K73" s="327"/>
      <c r="L73" s="327"/>
      <c r="M73" s="328"/>
    </row>
    <row r="74" spans="1:13" ht="18" customHeight="1">
      <c r="A74" s="324"/>
      <c r="B74" s="325" t="s">
        <v>362</v>
      </c>
      <c r="C74" s="326" t="s">
        <v>351</v>
      </c>
      <c r="D74" s="327"/>
      <c r="E74" s="327"/>
      <c r="F74" s="327"/>
      <c r="G74" s="327"/>
      <c r="H74" s="327"/>
      <c r="I74" s="327"/>
      <c r="J74" s="327"/>
      <c r="K74" s="327"/>
      <c r="L74" s="327"/>
      <c r="M74" s="328"/>
    </row>
    <row r="75" spans="1:13" ht="18" customHeight="1">
      <c r="A75" s="324"/>
      <c r="B75" s="325" t="s">
        <v>363</v>
      </c>
      <c r="C75" s="326" t="s">
        <v>348</v>
      </c>
      <c r="D75" s="327"/>
      <c r="E75" s="327"/>
      <c r="F75" s="327"/>
      <c r="G75" s="327"/>
      <c r="H75" s="327"/>
      <c r="I75" s="327"/>
      <c r="J75" s="327"/>
      <c r="K75" s="327"/>
      <c r="L75" s="327"/>
      <c r="M75" s="328"/>
    </row>
    <row r="76" spans="1:13" ht="18" customHeight="1">
      <c r="A76" s="324"/>
      <c r="B76" s="325" t="s">
        <v>352</v>
      </c>
      <c r="C76" s="326" t="s">
        <v>351</v>
      </c>
      <c r="D76" s="327"/>
      <c r="E76" s="327"/>
      <c r="F76" s="327"/>
      <c r="G76" s="327"/>
      <c r="H76" s="327"/>
      <c r="I76" s="327"/>
      <c r="J76" s="327"/>
      <c r="K76" s="327"/>
      <c r="L76" s="327"/>
      <c r="M76" s="328"/>
    </row>
    <row r="77" spans="1:13" ht="18" customHeight="1">
      <c r="A77" s="324"/>
      <c r="B77" s="325" t="s">
        <v>364</v>
      </c>
      <c r="C77" s="326" t="s">
        <v>351</v>
      </c>
      <c r="D77" s="327"/>
      <c r="E77" s="327"/>
      <c r="F77" s="327"/>
      <c r="G77" s="327"/>
      <c r="H77" s="327"/>
      <c r="I77" s="327"/>
      <c r="J77" s="327"/>
      <c r="K77" s="327"/>
      <c r="L77" s="327"/>
      <c r="M77" s="328"/>
    </row>
    <row r="78" spans="1:13" ht="18" customHeight="1">
      <c r="A78" s="324"/>
      <c r="B78" s="325" t="s">
        <v>385</v>
      </c>
      <c r="C78" s="326" t="s">
        <v>351</v>
      </c>
      <c r="D78" s="327"/>
      <c r="E78" s="327"/>
      <c r="F78" s="327"/>
      <c r="G78" s="327"/>
      <c r="H78" s="327"/>
      <c r="I78" s="327"/>
      <c r="J78" s="327"/>
      <c r="K78" s="327"/>
      <c r="L78" s="327"/>
      <c r="M78" s="328"/>
    </row>
    <row r="79" spans="1:13" ht="18" customHeight="1">
      <c r="A79" s="324"/>
      <c r="B79" s="325" t="s">
        <v>366</v>
      </c>
      <c r="C79" s="326" t="s">
        <v>351</v>
      </c>
      <c r="D79" s="327"/>
      <c r="E79" s="327"/>
      <c r="F79" s="327"/>
      <c r="G79" s="327"/>
      <c r="H79" s="327"/>
      <c r="I79" s="327"/>
      <c r="J79" s="327"/>
      <c r="K79" s="327"/>
      <c r="L79" s="327"/>
      <c r="M79" s="328"/>
    </row>
    <row r="80" spans="1:13" ht="18" customHeight="1">
      <c r="A80" s="324"/>
      <c r="B80" s="329" t="s">
        <v>355</v>
      </c>
      <c r="C80" s="326" t="s">
        <v>351</v>
      </c>
      <c r="D80" s="327"/>
      <c r="E80" s="327"/>
      <c r="F80" s="327"/>
      <c r="G80" s="327"/>
      <c r="H80" s="327"/>
      <c r="I80" s="327"/>
      <c r="J80" s="327"/>
      <c r="K80" s="327"/>
      <c r="L80" s="327"/>
      <c r="M80" s="328"/>
    </row>
    <row r="81" spans="1:13" ht="18" customHeight="1">
      <c r="A81" s="324"/>
      <c r="B81" s="325" t="s">
        <v>367</v>
      </c>
      <c r="C81" s="326" t="s">
        <v>351</v>
      </c>
      <c r="D81" s="327"/>
      <c r="E81" s="327"/>
      <c r="F81" s="327"/>
      <c r="G81" s="327"/>
      <c r="H81" s="327"/>
      <c r="I81" s="327"/>
      <c r="J81" s="327"/>
      <c r="K81" s="327"/>
      <c r="L81" s="327"/>
      <c r="M81" s="328"/>
    </row>
    <row r="82" spans="1:13" ht="18" customHeight="1">
      <c r="A82" s="324"/>
      <c r="B82" s="331" t="s">
        <v>368</v>
      </c>
      <c r="C82" s="332" t="s">
        <v>346</v>
      </c>
      <c r="D82" s="327"/>
      <c r="E82" s="327"/>
      <c r="F82" s="327"/>
      <c r="G82" s="327"/>
      <c r="H82" s="327"/>
      <c r="I82" s="327"/>
      <c r="J82" s="327"/>
      <c r="K82" s="327"/>
      <c r="L82" s="327"/>
      <c r="M82" s="328"/>
    </row>
    <row r="83" spans="1:13" ht="18" customHeight="1">
      <c r="A83" s="324"/>
      <c r="B83" s="325" t="s">
        <v>386</v>
      </c>
      <c r="C83" s="326" t="s">
        <v>348</v>
      </c>
      <c r="D83" s="327"/>
      <c r="E83" s="327"/>
      <c r="F83" s="327"/>
      <c r="G83" s="327"/>
      <c r="H83" s="327"/>
      <c r="I83" s="327"/>
      <c r="J83" s="327"/>
      <c r="K83" s="327"/>
      <c r="L83" s="327"/>
      <c r="M83" s="328"/>
    </row>
    <row r="84" spans="1:13" ht="18" customHeight="1">
      <c r="A84" s="324"/>
      <c r="B84" s="325" t="s">
        <v>370</v>
      </c>
      <c r="C84" s="326" t="s">
        <v>351</v>
      </c>
      <c r="D84" s="327"/>
      <c r="E84" s="327"/>
      <c r="F84" s="327"/>
      <c r="G84" s="327"/>
      <c r="H84" s="327"/>
      <c r="I84" s="327"/>
      <c r="J84" s="327"/>
      <c r="K84" s="327"/>
      <c r="L84" s="327"/>
      <c r="M84" s="328"/>
    </row>
    <row r="85" spans="1:13" ht="18" customHeight="1">
      <c r="A85" s="324"/>
      <c r="B85" s="325" t="s">
        <v>352</v>
      </c>
      <c r="C85" s="326" t="s">
        <v>351</v>
      </c>
      <c r="D85" s="327"/>
      <c r="E85" s="327"/>
      <c r="F85" s="327"/>
      <c r="G85" s="327"/>
      <c r="H85" s="327"/>
      <c r="I85" s="327"/>
      <c r="J85" s="327"/>
      <c r="K85" s="327"/>
      <c r="L85" s="327"/>
      <c r="M85" s="328"/>
    </row>
    <row r="86" spans="1:13" ht="18" customHeight="1">
      <c r="A86" s="324"/>
      <c r="B86" s="325" t="s">
        <v>371</v>
      </c>
      <c r="C86" s="326" t="s">
        <v>351</v>
      </c>
      <c r="D86" s="327"/>
      <c r="E86" s="327"/>
      <c r="F86" s="327"/>
      <c r="G86" s="327"/>
      <c r="H86" s="327"/>
      <c r="I86" s="327"/>
      <c r="J86" s="327"/>
      <c r="K86" s="327"/>
      <c r="L86" s="327"/>
      <c r="M86" s="328"/>
    </row>
    <row r="87" spans="1:13" ht="36" customHeight="1">
      <c r="A87" s="324"/>
      <c r="B87" s="325" t="s">
        <v>381</v>
      </c>
      <c r="C87" s="326" t="s">
        <v>351</v>
      </c>
      <c r="D87" s="327"/>
      <c r="E87" s="327"/>
      <c r="F87" s="327"/>
      <c r="G87" s="327"/>
      <c r="H87" s="327"/>
      <c r="I87" s="327"/>
      <c r="J87" s="327"/>
      <c r="K87" s="327"/>
      <c r="L87" s="327"/>
      <c r="M87" s="328"/>
    </row>
    <row r="88" spans="1:13" ht="18" customHeight="1">
      <c r="A88" s="324"/>
      <c r="B88" s="325" t="s">
        <v>382</v>
      </c>
      <c r="C88" s="326" t="s">
        <v>351</v>
      </c>
      <c r="D88" s="327"/>
      <c r="E88" s="327"/>
      <c r="F88" s="327"/>
      <c r="G88" s="327"/>
      <c r="H88" s="327"/>
      <c r="I88" s="327"/>
      <c r="J88" s="327"/>
      <c r="K88" s="327"/>
      <c r="L88" s="327"/>
      <c r="M88" s="328"/>
    </row>
    <row r="89" spans="1:13" ht="18" customHeight="1">
      <c r="A89" s="324"/>
      <c r="B89" s="325" t="s">
        <v>366</v>
      </c>
      <c r="C89" s="326" t="s">
        <v>351</v>
      </c>
      <c r="D89" s="327"/>
      <c r="E89" s="327"/>
      <c r="F89" s="327"/>
      <c r="G89" s="327"/>
      <c r="H89" s="327"/>
      <c r="I89" s="327"/>
      <c r="J89" s="327"/>
      <c r="K89" s="327"/>
      <c r="L89" s="327"/>
      <c r="M89" s="328"/>
    </row>
    <row r="90" spans="1:13" ht="18" customHeight="1">
      <c r="A90" s="324"/>
      <c r="B90" s="325" t="s">
        <v>372</v>
      </c>
      <c r="C90" s="326" t="s">
        <v>351</v>
      </c>
      <c r="D90" s="327"/>
      <c r="E90" s="327"/>
      <c r="F90" s="327"/>
      <c r="G90" s="327"/>
      <c r="H90" s="327"/>
      <c r="I90" s="327"/>
      <c r="J90" s="327"/>
      <c r="K90" s="327"/>
      <c r="L90" s="327"/>
      <c r="M90" s="328"/>
    </row>
    <row r="91" spans="1:13" ht="18" customHeight="1">
      <c r="A91" s="324"/>
      <c r="B91" s="325" t="s">
        <v>373</v>
      </c>
      <c r="C91" s="326" t="s">
        <v>351</v>
      </c>
      <c r="D91" s="327"/>
      <c r="E91" s="327"/>
      <c r="F91" s="327"/>
      <c r="G91" s="327"/>
      <c r="H91" s="327"/>
      <c r="I91" s="327"/>
      <c r="J91" s="327"/>
      <c r="K91" s="327"/>
      <c r="L91" s="327"/>
      <c r="M91" s="328"/>
    </row>
    <row r="92" spans="1:13" ht="18" customHeight="1">
      <c r="A92" s="324"/>
      <c r="B92" s="325" t="s">
        <v>375</v>
      </c>
      <c r="C92" s="326" t="s">
        <v>351</v>
      </c>
      <c r="D92" s="327"/>
      <c r="E92" s="327"/>
      <c r="F92" s="327"/>
      <c r="G92" s="327"/>
      <c r="H92" s="327"/>
      <c r="I92" s="327"/>
      <c r="J92" s="327"/>
      <c r="K92" s="327"/>
      <c r="L92" s="327"/>
      <c r="M92" s="328"/>
    </row>
    <row r="93" spans="1:13" s="315" customFormat="1" ht="18" customHeight="1">
      <c r="A93" s="333" t="s">
        <v>387</v>
      </c>
      <c r="B93" s="334" t="s">
        <v>388</v>
      </c>
      <c r="C93" s="332" t="s">
        <v>346</v>
      </c>
      <c r="D93" s="327"/>
      <c r="E93" s="327"/>
      <c r="F93" s="327"/>
      <c r="G93" s="327"/>
      <c r="H93" s="327"/>
      <c r="I93" s="327"/>
      <c r="J93" s="327"/>
      <c r="K93" s="327"/>
      <c r="L93" s="327"/>
      <c r="M93" s="323"/>
    </row>
    <row r="94" spans="1:13" ht="18" customHeight="1">
      <c r="A94" s="335"/>
      <c r="B94" s="325" t="s">
        <v>389</v>
      </c>
      <c r="C94" s="326" t="s">
        <v>348</v>
      </c>
      <c r="D94" s="327"/>
      <c r="E94" s="327"/>
      <c r="F94" s="327"/>
      <c r="G94" s="327"/>
      <c r="H94" s="327"/>
      <c r="I94" s="327"/>
      <c r="J94" s="327"/>
      <c r="K94" s="327"/>
      <c r="L94" s="327"/>
      <c r="M94" s="328"/>
    </row>
    <row r="95" spans="1:13" ht="18" customHeight="1">
      <c r="A95" s="335"/>
      <c r="B95" s="325" t="s">
        <v>390</v>
      </c>
      <c r="C95" s="326" t="s">
        <v>348</v>
      </c>
      <c r="D95" s="327"/>
      <c r="E95" s="327"/>
      <c r="F95" s="327"/>
      <c r="G95" s="327"/>
      <c r="H95" s="327"/>
      <c r="I95" s="327"/>
      <c r="J95" s="327"/>
      <c r="K95" s="327"/>
      <c r="L95" s="327"/>
      <c r="M95" s="328"/>
    </row>
    <row r="96" spans="1:13" ht="18" customHeight="1">
      <c r="A96" s="335"/>
      <c r="B96" s="325" t="s">
        <v>391</v>
      </c>
      <c r="C96" s="326" t="s">
        <v>348</v>
      </c>
      <c r="D96" s="327"/>
      <c r="E96" s="327"/>
      <c r="F96" s="327"/>
      <c r="G96" s="327"/>
      <c r="H96" s="327"/>
      <c r="I96" s="327"/>
      <c r="J96" s="327"/>
      <c r="K96" s="327"/>
      <c r="L96" s="327"/>
      <c r="M96" s="328"/>
    </row>
    <row r="97" spans="1:13" ht="18" customHeight="1">
      <c r="A97" s="335"/>
      <c r="B97" s="325" t="s">
        <v>392</v>
      </c>
      <c r="C97" s="326" t="s">
        <v>348</v>
      </c>
      <c r="D97" s="327"/>
      <c r="E97" s="327"/>
      <c r="F97" s="327"/>
      <c r="G97" s="327"/>
      <c r="H97" s="327"/>
      <c r="I97" s="327"/>
      <c r="J97" s="327"/>
      <c r="K97" s="327"/>
      <c r="L97" s="327"/>
      <c r="M97" s="328"/>
    </row>
    <row r="98" spans="1:13" ht="18" customHeight="1">
      <c r="A98" s="335"/>
      <c r="B98" s="325" t="s">
        <v>393</v>
      </c>
      <c r="C98" s="326" t="s">
        <v>351</v>
      </c>
      <c r="D98" s="327"/>
      <c r="E98" s="327"/>
      <c r="F98" s="327"/>
      <c r="G98" s="327"/>
      <c r="H98" s="327"/>
      <c r="I98" s="327"/>
      <c r="J98" s="327"/>
      <c r="K98" s="327"/>
      <c r="L98" s="327"/>
      <c r="M98" s="328"/>
    </row>
    <row r="99" spans="1:13" ht="18" customHeight="1">
      <c r="A99" s="335"/>
      <c r="B99" s="325" t="s">
        <v>363</v>
      </c>
      <c r="C99" s="326" t="s">
        <v>348</v>
      </c>
      <c r="D99" s="327"/>
      <c r="E99" s="327"/>
      <c r="F99" s="327"/>
      <c r="G99" s="327"/>
      <c r="H99" s="327"/>
      <c r="I99" s="327"/>
      <c r="J99" s="327"/>
      <c r="K99" s="327"/>
      <c r="L99" s="327"/>
      <c r="M99" s="328"/>
    </row>
    <row r="100" spans="1:13" ht="18" customHeight="1">
      <c r="A100" s="335"/>
      <c r="B100" s="325" t="s">
        <v>362</v>
      </c>
      <c r="C100" s="326" t="s">
        <v>351</v>
      </c>
      <c r="D100" s="327"/>
      <c r="E100" s="327"/>
      <c r="F100" s="327"/>
      <c r="G100" s="327"/>
      <c r="H100" s="327"/>
      <c r="I100" s="327"/>
      <c r="J100" s="327"/>
      <c r="K100" s="327"/>
      <c r="L100" s="327"/>
      <c r="M100" s="328"/>
    </row>
    <row r="101" spans="1:13" ht="18" customHeight="1">
      <c r="A101" s="335"/>
      <c r="B101" s="325" t="s">
        <v>394</v>
      </c>
      <c r="C101" s="326" t="s">
        <v>351</v>
      </c>
      <c r="D101" s="327"/>
      <c r="E101" s="327"/>
      <c r="F101" s="327"/>
      <c r="G101" s="327"/>
      <c r="H101" s="327"/>
      <c r="I101" s="327"/>
      <c r="J101" s="327"/>
      <c r="K101" s="327"/>
      <c r="L101" s="327"/>
      <c r="M101" s="328"/>
    </row>
    <row r="102" spans="1:13" ht="18" customHeight="1">
      <c r="A102" s="335"/>
      <c r="B102" s="325" t="s">
        <v>395</v>
      </c>
      <c r="C102" s="326" t="s">
        <v>351</v>
      </c>
      <c r="D102" s="327"/>
      <c r="E102" s="327"/>
      <c r="F102" s="327"/>
      <c r="G102" s="327"/>
      <c r="H102" s="327"/>
      <c r="I102" s="327"/>
      <c r="J102" s="327"/>
      <c r="K102" s="327"/>
      <c r="L102" s="327"/>
      <c r="M102" s="328"/>
    </row>
    <row r="103" spans="1:13" ht="18" customHeight="1">
      <c r="A103" s="335"/>
      <c r="B103" s="325" t="s">
        <v>396</v>
      </c>
      <c r="C103" s="326" t="s">
        <v>351</v>
      </c>
      <c r="D103" s="327"/>
      <c r="E103" s="327"/>
      <c r="F103" s="327"/>
      <c r="G103" s="327"/>
      <c r="H103" s="327"/>
      <c r="I103" s="327"/>
      <c r="J103" s="327"/>
      <c r="K103" s="327"/>
      <c r="L103" s="327"/>
      <c r="M103" s="328"/>
    </row>
    <row r="104" spans="1:13" ht="18" customHeight="1">
      <c r="A104" s="335"/>
      <c r="B104" s="325" t="s">
        <v>397</v>
      </c>
      <c r="C104" s="326" t="s">
        <v>351</v>
      </c>
      <c r="D104" s="327"/>
      <c r="E104" s="327"/>
      <c r="F104" s="327"/>
      <c r="G104" s="327"/>
      <c r="H104" s="327"/>
      <c r="I104" s="327"/>
      <c r="J104" s="327"/>
      <c r="K104" s="327"/>
      <c r="L104" s="327"/>
      <c r="M104" s="328"/>
    </row>
    <row r="105" spans="1:13" ht="18" customHeight="1">
      <c r="A105" s="324"/>
      <c r="B105" s="329" t="s">
        <v>355</v>
      </c>
      <c r="C105" s="326" t="s">
        <v>351</v>
      </c>
      <c r="D105" s="327"/>
      <c r="E105" s="327"/>
      <c r="F105" s="327"/>
      <c r="G105" s="327"/>
      <c r="H105" s="327"/>
      <c r="I105" s="327"/>
      <c r="J105" s="327"/>
      <c r="K105" s="327"/>
      <c r="L105" s="327"/>
      <c r="M105" s="328"/>
    </row>
    <row r="106" spans="1:13" ht="18" customHeight="1">
      <c r="A106" s="335"/>
      <c r="B106" s="325" t="s">
        <v>398</v>
      </c>
      <c r="C106" s="326" t="s">
        <v>399</v>
      </c>
      <c r="D106" s="327"/>
      <c r="E106" s="327"/>
      <c r="F106" s="327"/>
      <c r="G106" s="327"/>
      <c r="H106" s="327"/>
      <c r="I106" s="327"/>
      <c r="J106" s="327"/>
      <c r="K106" s="327"/>
      <c r="L106" s="327"/>
      <c r="M106" s="328"/>
    </row>
    <row r="107" spans="1:13" ht="18" customHeight="1">
      <c r="A107" s="333" t="s">
        <v>400</v>
      </c>
      <c r="B107" s="319" t="s">
        <v>401</v>
      </c>
      <c r="C107" s="332" t="s">
        <v>346</v>
      </c>
      <c r="D107" s="327"/>
      <c r="E107" s="327"/>
      <c r="F107" s="327"/>
      <c r="G107" s="327"/>
      <c r="H107" s="327"/>
      <c r="I107" s="327"/>
      <c r="J107" s="327"/>
      <c r="K107" s="327"/>
      <c r="L107" s="327"/>
      <c r="M107" s="328"/>
    </row>
    <row r="108" spans="1:13" ht="18" customHeight="1">
      <c r="A108" s="335"/>
      <c r="B108" s="325" t="s">
        <v>402</v>
      </c>
      <c r="C108" s="326" t="s">
        <v>348</v>
      </c>
      <c r="D108" s="327"/>
      <c r="E108" s="327"/>
      <c r="F108" s="327"/>
      <c r="G108" s="327"/>
      <c r="H108" s="327"/>
      <c r="I108" s="327"/>
      <c r="J108" s="327"/>
      <c r="K108" s="327"/>
      <c r="L108" s="327"/>
      <c r="M108" s="328"/>
    </row>
    <row r="109" spans="1:13" ht="18" customHeight="1">
      <c r="A109" s="335"/>
      <c r="B109" s="325" t="s">
        <v>403</v>
      </c>
      <c r="C109" s="326" t="s">
        <v>348</v>
      </c>
      <c r="D109" s="327"/>
      <c r="E109" s="327"/>
      <c r="F109" s="327"/>
      <c r="G109" s="327"/>
      <c r="H109" s="327"/>
      <c r="I109" s="327"/>
      <c r="J109" s="327"/>
      <c r="K109" s="327"/>
      <c r="L109" s="327"/>
      <c r="M109" s="328"/>
    </row>
    <row r="110" spans="1:13" ht="18" customHeight="1">
      <c r="A110" s="318" t="s">
        <v>404</v>
      </c>
      <c r="B110" s="319" t="s">
        <v>405</v>
      </c>
      <c r="C110" s="332" t="s">
        <v>346</v>
      </c>
      <c r="D110" s="327"/>
      <c r="E110" s="327"/>
      <c r="F110" s="327"/>
      <c r="G110" s="327"/>
      <c r="H110" s="327"/>
      <c r="I110" s="327"/>
      <c r="J110" s="327"/>
      <c r="K110" s="327"/>
      <c r="L110" s="327"/>
      <c r="M110" s="328"/>
    </row>
    <row r="111" spans="1:13" ht="18" customHeight="1">
      <c r="A111" s="324"/>
      <c r="B111" s="325" t="s">
        <v>406</v>
      </c>
      <c r="C111" s="326" t="s">
        <v>348</v>
      </c>
      <c r="D111" s="327"/>
      <c r="E111" s="327"/>
      <c r="F111" s="327"/>
      <c r="G111" s="327"/>
      <c r="H111" s="327"/>
      <c r="I111" s="327"/>
      <c r="J111" s="327"/>
      <c r="K111" s="327"/>
      <c r="L111" s="327"/>
      <c r="M111" s="328"/>
    </row>
    <row r="112" spans="1:13" ht="18" customHeight="1">
      <c r="A112" s="324"/>
      <c r="B112" s="325" t="s">
        <v>407</v>
      </c>
      <c r="C112" s="326" t="s">
        <v>348</v>
      </c>
      <c r="D112" s="327"/>
      <c r="E112" s="327"/>
      <c r="F112" s="327"/>
      <c r="G112" s="327"/>
      <c r="H112" s="327"/>
      <c r="I112" s="327"/>
      <c r="J112" s="327"/>
      <c r="K112" s="327"/>
      <c r="L112" s="327"/>
      <c r="M112" s="328"/>
    </row>
    <row r="113" spans="1:13" ht="18" customHeight="1">
      <c r="A113" s="324"/>
      <c r="B113" s="325" t="s">
        <v>362</v>
      </c>
      <c r="C113" s="326" t="s">
        <v>351</v>
      </c>
      <c r="D113" s="327"/>
      <c r="E113" s="327"/>
      <c r="F113" s="327"/>
      <c r="G113" s="327"/>
      <c r="H113" s="327"/>
      <c r="I113" s="327"/>
      <c r="J113" s="327"/>
      <c r="K113" s="327"/>
      <c r="L113" s="327"/>
      <c r="M113" s="328"/>
    </row>
    <row r="114" spans="1:13" ht="18" customHeight="1">
      <c r="A114" s="324"/>
      <c r="B114" s="325" t="s">
        <v>363</v>
      </c>
      <c r="C114" s="326" t="s">
        <v>348</v>
      </c>
      <c r="D114" s="327"/>
      <c r="E114" s="327"/>
      <c r="F114" s="327"/>
      <c r="G114" s="327"/>
      <c r="H114" s="327"/>
      <c r="I114" s="327"/>
      <c r="J114" s="327"/>
      <c r="K114" s="327"/>
      <c r="L114" s="327"/>
      <c r="M114" s="328"/>
    </row>
    <row r="115" spans="1:13" ht="18" customHeight="1">
      <c r="A115" s="324"/>
      <c r="B115" s="325" t="s">
        <v>352</v>
      </c>
      <c r="C115" s="326" t="s">
        <v>351</v>
      </c>
      <c r="D115" s="327"/>
      <c r="E115" s="327"/>
      <c r="F115" s="327"/>
      <c r="G115" s="327"/>
      <c r="H115" s="327"/>
      <c r="I115" s="327"/>
      <c r="J115" s="327"/>
      <c r="K115" s="327"/>
      <c r="L115" s="327"/>
      <c r="M115" s="328"/>
    </row>
    <row r="116" spans="1:13" ht="18" customHeight="1">
      <c r="A116" s="324"/>
      <c r="B116" s="325" t="s">
        <v>364</v>
      </c>
      <c r="C116" s="326" t="s">
        <v>351</v>
      </c>
      <c r="D116" s="327"/>
      <c r="E116" s="327"/>
      <c r="F116" s="327"/>
      <c r="G116" s="327"/>
      <c r="H116" s="327"/>
      <c r="I116" s="327"/>
      <c r="J116" s="327"/>
      <c r="K116" s="327"/>
      <c r="L116" s="327"/>
      <c r="M116" s="328"/>
    </row>
    <row r="117" spans="1:13" ht="18" customHeight="1">
      <c r="A117" s="324"/>
      <c r="B117" s="325" t="s">
        <v>365</v>
      </c>
      <c r="C117" s="326" t="s">
        <v>351</v>
      </c>
      <c r="D117" s="327"/>
      <c r="E117" s="327"/>
      <c r="F117" s="327"/>
      <c r="G117" s="327"/>
      <c r="H117" s="327"/>
      <c r="I117" s="327"/>
      <c r="J117" s="327"/>
      <c r="K117" s="327"/>
      <c r="L117" s="327"/>
      <c r="M117" s="328"/>
    </row>
    <row r="118" spans="1:13" ht="18" customHeight="1">
      <c r="A118" s="324"/>
      <c r="B118" s="325" t="s">
        <v>366</v>
      </c>
      <c r="C118" s="326" t="s">
        <v>351</v>
      </c>
      <c r="D118" s="327"/>
      <c r="E118" s="327"/>
      <c r="F118" s="327"/>
      <c r="G118" s="327"/>
      <c r="H118" s="327"/>
      <c r="I118" s="327"/>
      <c r="J118" s="327"/>
      <c r="K118" s="327"/>
      <c r="L118" s="327"/>
      <c r="M118" s="328"/>
    </row>
    <row r="119" spans="1:13" ht="18" customHeight="1">
      <c r="A119" s="324"/>
      <c r="B119" s="329" t="s">
        <v>355</v>
      </c>
      <c r="C119" s="326" t="s">
        <v>351</v>
      </c>
      <c r="D119" s="327"/>
      <c r="E119" s="327"/>
      <c r="F119" s="327"/>
      <c r="G119" s="327"/>
      <c r="H119" s="327"/>
      <c r="I119" s="327"/>
      <c r="J119" s="327"/>
      <c r="K119" s="327"/>
      <c r="L119" s="327"/>
      <c r="M119" s="328"/>
    </row>
    <row r="120" spans="1:13" ht="18" customHeight="1">
      <c r="A120" s="324"/>
      <c r="B120" s="325" t="s">
        <v>367</v>
      </c>
      <c r="C120" s="326" t="s">
        <v>351</v>
      </c>
      <c r="D120" s="327"/>
      <c r="E120" s="327"/>
      <c r="F120" s="327"/>
      <c r="G120" s="327"/>
      <c r="H120" s="327"/>
      <c r="I120" s="327"/>
      <c r="J120" s="327"/>
      <c r="K120" s="327"/>
      <c r="L120" s="327"/>
      <c r="M120" s="328"/>
    </row>
    <row r="121" spans="1:13" ht="18" customHeight="1">
      <c r="A121" s="324"/>
      <c r="B121" s="331" t="s">
        <v>368</v>
      </c>
      <c r="C121" s="332" t="s">
        <v>346</v>
      </c>
      <c r="D121" s="327"/>
      <c r="E121" s="327"/>
      <c r="F121" s="327"/>
      <c r="G121" s="327"/>
      <c r="H121" s="327"/>
      <c r="I121" s="327"/>
      <c r="J121" s="327"/>
      <c r="K121" s="327"/>
      <c r="L121" s="327"/>
      <c r="M121" s="328"/>
    </row>
    <row r="122" spans="1:13" ht="18" customHeight="1">
      <c r="A122" s="324"/>
      <c r="B122" s="325" t="s">
        <v>369</v>
      </c>
      <c r="C122" s="326" t="s">
        <v>348</v>
      </c>
      <c r="D122" s="327"/>
      <c r="E122" s="327"/>
      <c r="F122" s="327"/>
      <c r="G122" s="327"/>
      <c r="H122" s="327"/>
      <c r="I122" s="327"/>
      <c r="J122" s="327"/>
      <c r="K122" s="327"/>
      <c r="L122" s="327"/>
      <c r="M122" s="328"/>
    </row>
    <row r="123" spans="1:13" ht="18" customHeight="1">
      <c r="A123" s="324"/>
      <c r="B123" s="325" t="s">
        <v>370</v>
      </c>
      <c r="C123" s="326" t="s">
        <v>351</v>
      </c>
      <c r="D123" s="327"/>
      <c r="E123" s="327"/>
      <c r="F123" s="327"/>
      <c r="G123" s="327"/>
      <c r="H123" s="327"/>
      <c r="I123" s="327"/>
      <c r="J123" s="327"/>
      <c r="K123" s="327"/>
      <c r="L123" s="327"/>
      <c r="M123" s="328"/>
    </row>
    <row r="124" spans="1:13" ht="18" customHeight="1">
      <c r="A124" s="324"/>
      <c r="B124" s="325" t="s">
        <v>352</v>
      </c>
      <c r="C124" s="326" t="s">
        <v>351</v>
      </c>
      <c r="D124" s="327"/>
      <c r="E124" s="327"/>
      <c r="F124" s="327"/>
      <c r="G124" s="327"/>
      <c r="H124" s="327"/>
      <c r="I124" s="327"/>
      <c r="J124" s="327"/>
      <c r="K124" s="327"/>
      <c r="L124" s="327"/>
      <c r="M124" s="328"/>
    </row>
    <row r="125" spans="1:13" ht="18" customHeight="1">
      <c r="A125" s="324"/>
      <c r="B125" s="325" t="s">
        <v>371</v>
      </c>
      <c r="C125" s="326" t="s">
        <v>351</v>
      </c>
      <c r="D125" s="327"/>
      <c r="E125" s="327"/>
      <c r="F125" s="327"/>
      <c r="G125" s="327"/>
      <c r="H125" s="327"/>
      <c r="I125" s="327"/>
      <c r="J125" s="327"/>
      <c r="K125" s="327"/>
      <c r="L125" s="327"/>
      <c r="M125" s="328"/>
    </row>
    <row r="126" spans="1:13" ht="18" customHeight="1">
      <c r="A126" s="324"/>
      <c r="B126" s="325" t="s">
        <v>372</v>
      </c>
      <c r="C126" s="326" t="s">
        <v>351</v>
      </c>
      <c r="D126" s="327"/>
      <c r="E126" s="327"/>
      <c r="F126" s="327"/>
      <c r="G126" s="327"/>
      <c r="H126" s="327"/>
      <c r="I126" s="327"/>
      <c r="J126" s="327"/>
      <c r="K126" s="327"/>
      <c r="L126" s="327"/>
      <c r="M126" s="328"/>
    </row>
    <row r="127" spans="1:13" ht="18" customHeight="1">
      <c r="A127" s="324"/>
      <c r="B127" s="325" t="s">
        <v>373</v>
      </c>
      <c r="C127" s="326" t="s">
        <v>351</v>
      </c>
      <c r="D127" s="327"/>
      <c r="E127" s="327"/>
      <c r="F127" s="327"/>
      <c r="G127" s="327"/>
      <c r="H127" s="327"/>
      <c r="I127" s="327"/>
      <c r="J127" s="327"/>
      <c r="K127" s="327"/>
      <c r="L127" s="327"/>
      <c r="M127" s="328"/>
    </row>
    <row r="128" spans="1:13" ht="18" customHeight="1">
      <c r="A128" s="324"/>
      <c r="B128" s="325" t="s">
        <v>366</v>
      </c>
      <c r="C128" s="326" t="s">
        <v>351</v>
      </c>
      <c r="D128" s="327"/>
      <c r="E128" s="327"/>
      <c r="F128" s="327"/>
      <c r="G128" s="327"/>
      <c r="H128" s="327"/>
      <c r="I128" s="327"/>
      <c r="J128" s="327"/>
      <c r="K128" s="327"/>
      <c r="L128" s="327"/>
      <c r="M128" s="328"/>
    </row>
    <row r="129" spans="1:13" s="315" customFormat="1" ht="18" customHeight="1">
      <c r="A129" s="333" t="s">
        <v>408</v>
      </c>
      <c r="B129" s="319" t="s">
        <v>409</v>
      </c>
      <c r="C129" s="336" t="s">
        <v>346</v>
      </c>
      <c r="D129" s="327"/>
      <c r="E129" s="327"/>
      <c r="F129" s="327"/>
      <c r="G129" s="327"/>
      <c r="H129" s="327"/>
      <c r="I129" s="327"/>
      <c r="J129" s="327"/>
      <c r="K129" s="327"/>
      <c r="L129" s="327"/>
      <c r="M129" s="323"/>
    </row>
    <row r="130" spans="1:13" ht="18" customHeight="1">
      <c r="A130" s="335"/>
      <c r="B130" s="329" t="s">
        <v>347</v>
      </c>
      <c r="C130" s="326" t="s">
        <v>348</v>
      </c>
      <c r="D130" s="327"/>
      <c r="E130" s="327"/>
      <c r="F130" s="327"/>
      <c r="G130" s="327"/>
      <c r="H130" s="327"/>
      <c r="I130" s="327"/>
      <c r="J130" s="327"/>
      <c r="K130" s="327"/>
      <c r="L130" s="327"/>
      <c r="M130" s="328"/>
    </row>
    <row r="131" spans="1:13" ht="18" customHeight="1">
      <c r="A131" s="335"/>
      <c r="B131" s="329" t="s">
        <v>349</v>
      </c>
      <c r="C131" s="326" t="s">
        <v>348</v>
      </c>
      <c r="D131" s="327"/>
      <c r="E131" s="327"/>
      <c r="F131" s="327"/>
      <c r="G131" s="327"/>
      <c r="H131" s="327"/>
      <c r="I131" s="327"/>
      <c r="J131" s="327"/>
      <c r="K131" s="327"/>
      <c r="L131" s="327"/>
      <c r="M131" s="328"/>
    </row>
    <row r="132" spans="1:13" ht="18" customHeight="1">
      <c r="A132" s="335"/>
      <c r="B132" s="329" t="s">
        <v>350</v>
      </c>
      <c r="C132" s="326" t="s">
        <v>351</v>
      </c>
      <c r="D132" s="327"/>
      <c r="E132" s="327"/>
      <c r="F132" s="327"/>
      <c r="G132" s="327"/>
      <c r="H132" s="327"/>
      <c r="I132" s="327"/>
      <c r="J132" s="327"/>
      <c r="K132" s="327"/>
      <c r="L132" s="327"/>
      <c r="M132" s="328"/>
    </row>
    <row r="133" spans="1:13" ht="18" customHeight="1">
      <c r="A133" s="335"/>
      <c r="B133" s="325" t="s">
        <v>363</v>
      </c>
      <c r="C133" s="326" t="s">
        <v>348</v>
      </c>
      <c r="D133" s="327"/>
      <c r="E133" s="327"/>
      <c r="F133" s="327"/>
      <c r="G133" s="327"/>
      <c r="H133" s="327"/>
      <c r="I133" s="327"/>
      <c r="J133" s="327"/>
      <c r="K133" s="327"/>
      <c r="L133" s="327"/>
      <c r="M133" s="328"/>
    </row>
    <row r="134" spans="1:13" ht="18" customHeight="1">
      <c r="A134" s="324"/>
      <c r="B134" s="329" t="s">
        <v>355</v>
      </c>
      <c r="C134" s="326" t="s">
        <v>351</v>
      </c>
      <c r="D134" s="327"/>
      <c r="E134" s="327"/>
      <c r="F134" s="327"/>
      <c r="G134" s="327"/>
      <c r="H134" s="327"/>
      <c r="I134" s="327"/>
      <c r="J134" s="327"/>
      <c r="K134" s="327"/>
      <c r="L134" s="327"/>
      <c r="M134" s="328"/>
    </row>
    <row r="135" spans="1:13" ht="18" customHeight="1">
      <c r="A135" s="335"/>
      <c r="B135" s="337" t="s">
        <v>410</v>
      </c>
      <c r="C135" s="336" t="s">
        <v>346</v>
      </c>
      <c r="D135" s="327"/>
      <c r="E135" s="327"/>
      <c r="F135" s="327"/>
      <c r="G135" s="327"/>
      <c r="H135" s="327"/>
      <c r="I135" s="327"/>
      <c r="J135" s="327"/>
      <c r="K135" s="327"/>
      <c r="L135" s="327"/>
      <c r="M135" s="328"/>
    </row>
    <row r="136" spans="1:13" ht="18" customHeight="1">
      <c r="A136" s="335"/>
      <c r="B136" s="329" t="s">
        <v>411</v>
      </c>
      <c r="C136" s="326" t="s">
        <v>348</v>
      </c>
      <c r="D136" s="327"/>
      <c r="E136" s="327"/>
      <c r="F136" s="327"/>
      <c r="G136" s="327"/>
      <c r="H136" s="327"/>
      <c r="I136" s="327"/>
      <c r="J136" s="327"/>
      <c r="K136" s="327"/>
      <c r="L136" s="327"/>
      <c r="M136" s="328"/>
    </row>
    <row r="137" spans="1:13" ht="18" customHeight="1">
      <c r="A137" s="335"/>
      <c r="B137" s="329" t="s">
        <v>412</v>
      </c>
      <c r="C137" s="326" t="s">
        <v>348</v>
      </c>
      <c r="D137" s="327"/>
      <c r="E137" s="327"/>
      <c r="F137" s="327"/>
      <c r="G137" s="327"/>
      <c r="H137" s="327"/>
      <c r="I137" s="327"/>
      <c r="J137" s="327"/>
      <c r="K137" s="327"/>
      <c r="L137" s="327"/>
      <c r="M137" s="328"/>
    </row>
    <row r="138" spans="1:13" ht="18" customHeight="1">
      <c r="A138" s="335"/>
      <c r="B138" s="329" t="s">
        <v>413</v>
      </c>
      <c r="C138" s="326" t="s">
        <v>351</v>
      </c>
      <c r="D138" s="327"/>
      <c r="E138" s="327"/>
      <c r="F138" s="327"/>
      <c r="G138" s="327"/>
      <c r="H138" s="327"/>
      <c r="I138" s="327"/>
      <c r="J138" s="327"/>
      <c r="K138" s="327"/>
      <c r="L138" s="327"/>
      <c r="M138" s="328"/>
    </row>
    <row r="139" spans="1:13" ht="18" customHeight="1">
      <c r="A139" s="335"/>
      <c r="B139" s="329" t="s">
        <v>414</v>
      </c>
      <c r="C139" s="326" t="s">
        <v>351</v>
      </c>
      <c r="D139" s="327"/>
      <c r="E139" s="327"/>
      <c r="F139" s="327"/>
      <c r="G139" s="327"/>
      <c r="H139" s="327"/>
      <c r="I139" s="327"/>
      <c r="J139" s="327"/>
      <c r="K139" s="327"/>
      <c r="L139" s="327"/>
      <c r="M139" s="328"/>
    </row>
    <row r="140" spans="1:13" ht="18" customHeight="1">
      <c r="A140" s="335"/>
      <c r="B140" s="329" t="s">
        <v>415</v>
      </c>
      <c r="C140" s="326" t="s">
        <v>348</v>
      </c>
      <c r="D140" s="327"/>
      <c r="E140" s="327"/>
      <c r="F140" s="327"/>
      <c r="G140" s="327"/>
      <c r="H140" s="327"/>
      <c r="I140" s="327"/>
      <c r="J140" s="327"/>
      <c r="K140" s="327"/>
      <c r="L140" s="327"/>
      <c r="M140" s="328"/>
    </row>
    <row r="141" spans="1:13" ht="18" customHeight="1">
      <c r="A141" s="335"/>
      <c r="B141" s="329" t="s">
        <v>416</v>
      </c>
      <c r="C141" s="326" t="s">
        <v>348</v>
      </c>
      <c r="D141" s="327"/>
      <c r="E141" s="327"/>
      <c r="F141" s="327"/>
      <c r="G141" s="327"/>
      <c r="H141" s="327"/>
      <c r="I141" s="327"/>
      <c r="J141" s="327"/>
      <c r="K141" s="327"/>
      <c r="L141" s="327"/>
      <c r="M141" s="328"/>
    </row>
    <row r="142" spans="1:13" ht="18" customHeight="1">
      <c r="A142" s="335"/>
      <c r="B142" s="337" t="s">
        <v>417</v>
      </c>
      <c r="C142" s="336" t="s">
        <v>346</v>
      </c>
      <c r="D142" s="327"/>
      <c r="E142" s="327"/>
      <c r="F142" s="327"/>
      <c r="G142" s="327"/>
      <c r="H142" s="327"/>
      <c r="I142" s="327"/>
      <c r="J142" s="327"/>
      <c r="K142" s="327"/>
      <c r="L142" s="327"/>
      <c r="M142" s="328"/>
    </row>
    <row r="143" spans="1:13" ht="18" customHeight="1">
      <c r="A143" s="335"/>
      <c r="B143" s="329" t="s">
        <v>418</v>
      </c>
      <c r="C143" s="326" t="s">
        <v>348</v>
      </c>
      <c r="D143" s="327"/>
      <c r="E143" s="327"/>
      <c r="F143" s="327"/>
      <c r="G143" s="327"/>
      <c r="H143" s="327"/>
      <c r="I143" s="327"/>
      <c r="J143" s="327"/>
      <c r="K143" s="327"/>
      <c r="L143" s="327"/>
      <c r="M143" s="328"/>
    </row>
    <row r="144" spans="1:13" ht="18" customHeight="1">
      <c r="A144" s="335"/>
      <c r="B144" s="329" t="s">
        <v>419</v>
      </c>
      <c r="C144" s="326" t="s">
        <v>348</v>
      </c>
      <c r="D144" s="327"/>
      <c r="E144" s="327"/>
      <c r="F144" s="327"/>
      <c r="G144" s="327"/>
      <c r="H144" s="327"/>
      <c r="I144" s="327"/>
      <c r="J144" s="327"/>
      <c r="K144" s="327"/>
      <c r="L144" s="327"/>
      <c r="M144" s="328"/>
    </row>
    <row r="145" spans="1:13" ht="18" customHeight="1">
      <c r="A145" s="335"/>
      <c r="B145" s="338" t="s">
        <v>420</v>
      </c>
      <c r="C145" s="326" t="s">
        <v>348</v>
      </c>
      <c r="D145" s="327"/>
      <c r="E145" s="327"/>
      <c r="F145" s="327"/>
      <c r="G145" s="327"/>
      <c r="H145" s="327"/>
      <c r="I145" s="327"/>
      <c r="J145" s="327"/>
      <c r="K145" s="327"/>
      <c r="L145" s="327"/>
      <c r="M145" s="328"/>
    </row>
    <row r="146" spans="1:13" ht="18" customHeight="1">
      <c r="A146" s="335"/>
      <c r="B146" s="329" t="s">
        <v>421</v>
      </c>
      <c r="C146" s="326" t="s">
        <v>348</v>
      </c>
      <c r="D146" s="327"/>
      <c r="E146" s="327"/>
      <c r="F146" s="327"/>
      <c r="G146" s="327"/>
      <c r="H146" s="327"/>
      <c r="I146" s="327"/>
      <c r="J146" s="327"/>
      <c r="K146" s="327"/>
      <c r="L146" s="327"/>
      <c r="M146" s="328"/>
    </row>
    <row r="147" spans="1:13" ht="18" customHeight="1">
      <c r="A147" s="335"/>
      <c r="B147" s="329" t="s">
        <v>422</v>
      </c>
      <c r="C147" s="326" t="s">
        <v>351</v>
      </c>
      <c r="D147" s="327"/>
      <c r="E147" s="327"/>
      <c r="F147" s="327"/>
      <c r="G147" s="327"/>
      <c r="H147" s="327"/>
      <c r="I147" s="327"/>
      <c r="J147" s="327"/>
      <c r="K147" s="327"/>
      <c r="L147" s="327"/>
      <c r="M147" s="328"/>
    </row>
    <row r="148" spans="1:13" ht="18" customHeight="1">
      <c r="A148" s="335"/>
      <c r="B148" s="329" t="s">
        <v>423</v>
      </c>
      <c r="C148" s="326" t="s">
        <v>351</v>
      </c>
      <c r="D148" s="327"/>
      <c r="E148" s="327"/>
      <c r="F148" s="327"/>
      <c r="G148" s="327"/>
      <c r="H148" s="327"/>
      <c r="I148" s="327"/>
      <c r="J148" s="327"/>
      <c r="K148" s="327"/>
      <c r="L148" s="327"/>
      <c r="M148" s="328"/>
    </row>
    <row r="149" spans="1:13" ht="20.25" customHeight="1">
      <c r="A149" s="335"/>
      <c r="B149" s="329" t="s">
        <v>424</v>
      </c>
      <c r="C149" s="326" t="s">
        <v>348</v>
      </c>
      <c r="D149" s="327"/>
      <c r="E149" s="327"/>
      <c r="F149" s="327"/>
      <c r="G149" s="327"/>
      <c r="H149" s="327"/>
      <c r="I149" s="327"/>
      <c r="J149" s="327"/>
      <c r="K149" s="327"/>
      <c r="L149" s="327"/>
      <c r="M149" s="328"/>
    </row>
    <row r="150" spans="1:13" s="341" customFormat="1" ht="34.5" customHeight="1">
      <c r="A150" s="333" t="s">
        <v>425</v>
      </c>
      <c r="B150" s="339" t="s">
        <v>426</v>
      </c>
      <c r="C150" s="332" t="s">
        <v>346</v>
      </c>
      <c r="D150" s="327"/>
      <c r="E150" s="327"/>
      <c r="F150" s="327"/>
      <c r="G150" s="327"/>
      <c r="H150" s="327"/>
      <c r="I150" s="327"/>
      <c r="J150" s="327"/>
      <c r="K150" s="327"/>
      <c r="L150" s="327"/>
      <c r="M150" s="340"/>
    </row>
    <row r="151" spans="1:13" ht="18" customHeight="1">
      <c r="A151" s="335"/>
      <c r="B151" s="329" t="s">
        <v>427</v>
      </c>
      <c r="C151" s="326" t="s">
        <v>348</v>
      </c>
      <c r="D151" s="327"/>
      <c r="E151" s="327"/>
      <c r="F151" s="327"/>
      <c r="G151" s="327"/>
      <c r="H151" s="327"/>
      <c r="I151" s="327"/>
      <c r="J151" s="327"/>
      <c r="K151" s="327"/>
      <c r="L151" s="327"/>
      <c r="M151" s="328"/>
    </row>
    <row r="152" spans="1:13" ht="18" customHeight="1">
      <c r="A152" s="335"/>
      <c r="B152" s="329" t="s">
        <v>428</v>
      </c>
      <c r="C152" s="326" t="s">
        <v>348</v>
      </c>
      <c r="D152" s="327"/>
      <c r="E152" s="327"/>
      <c r="F152" s="327"/>
      <c r="G152" s="327"/>
      <c r="H152" s="327"/>
      <c r="I152" s="327"/>
      <c r="J152" s="327"/>
      <c r="K152" s="327"/>
      <c r="L152" s="327"/>
      <c r="M152" s="328"/>
    </row>
    <row r="153" spans="1:13" ht="18" customHeight="1">
      <c r="A153" s="335"/>
      <c r="B153" s="329" t="s">
        <v>350</v>
      </c>
      <c r="C153" s="326" t="s">
        <v>351</v>
      </c>
      <c r="D153" s="327"/>
      <c r="E153" s="327"/>
      <c r="F153" s="327"/>
      <c r="G153" s="327"/>
      <c r="H153" s="327"/>
      <c r="I153" s="327"/>
      <c r="J153" s="327"/>
      <c r="K153" s="327"/>
      <c r="L153" s="327"/>
      <c r="M153" s="328"/>
    </row>
    <row r="154" spans="1:13" ht="18" customHeight="1">
      <c r="A154" s="335"/>
      <c r="B154" s="325" t="s">
        <v>363</v>
      </c>
      <c r="C154" s="326" t="s">
        <v>348</v>
      </c>
      <c r="D154" s="327"/>
      <c r="E154" s="327"/>
      <c r="F154" s="327"/>
      <c r="G154" s="327"/>
      <c r="H154" s="327"/>
      <c r="I154" s="327"/>
      <c r="J154" s="327"/>
      <c r="K154" s="327"/>
      <c r="L154" s="327"/>
      <c r="M154" s="328"/>
    </row>
    <row r="155" spans="1:13" ht="18" customHeight="1">
      <c r="A155" s="335"/>
      <c r="B155" s="325" t="s">
        <v>429</v>
      </c>
      <c r="C155" s="326" t="s">
        <v>351</v>
      </c>
      <c r="D155" s="327"/>
      <c r="E155" s="327"/>
      <c r="F155" s="327"/>
      <c r="G155" s="327"/>
      <c r="H155" s="327"/>
      <c r="I155" s="327"/>
      <c r="J155" s="327"/>
      <c r="K155" s="327"/>
      <c r="L155" s="327"/>
      <c r="M155" s="328"/>
    </row>
    <row r="156" spans="1:13" ht="18" customHeight="1">
      <c r="A156" s="335"/>
      <c r="B156" s="325" t="s">
        <v>430</v>
      </c>
      <c r="C156" s="326" t="s">
        <v>351</v>
      </c>
      <c r="D156" s="327"/>
      <c r="E156" s="327"/>
      <c r="F156" s="327"/>
      <c r="G156" s="327"/>
      <c r="H156" s="327"/>
      <c r="I156" s="327"/>
      <c r="J156" s="327"/>
      <c r="K156" s="327"/>
      <c r="L156" s="327"/>
      <c r="M156" s="328"/>
    </row>
    <row r="157" spans="1:13" ht="18" customHeight="1">
      <c r="A157" s="324"/>
      <c r="B157" s="329" t="s">
        <v>355</v>
      </c>
      <c r="C157" s="326" t="s">
        <v>351</v>
      </c>
      <c r="D157" s="327"/>
      <c r="E157" s="327"/>
      <c r="F157" s="327"/>
      <c r="G157" s="327"/>
      <c r="H157" s="327"/>
      <c r="I157" s="327"/>
      <c r="J157" s="327"/>
      <c r="K157" s="327"/>
      <c r="L157" s="327"/>
      <c r="M157" s="328"/>
    </row>
    <row r="158" spans="1:13" ht="18" customHeight="1">
      <c r="A158" s="318" t="s">
        <v>431</v>
      </c>
      <c r="B158" s="319" t="s">
        <v>432</v>
      </c>
      <c r="C158" s="332" t="s">
        <v>346</v>
      </c>
      <c r="D158" s="327"/>
      <c r="E158" s="327"/>
      <c r="F158" s="327"/>
      <c r="G158" s="327"/>
      <c r="H158" s="327"/>
      <c r="I158" s="327"/>
      <c r="J158" s="327"/>
      <c r="K158" s="327"/>
      <c r="L158" s="327"/>
      <c r="M158" s="328"/>
    </row>
    <row r="159" spans="1:13" ht="18" customHeight="1">
      <c r="A159" s="324"/>
      <c r="B159" s="325" t="s">
        <v>389</v>
      </c>
      <c r="C159" s="326" t="s">
        <v>348</v>
      </c>
      <c r="D159" s="327"/>
      <c r="E159" s="327"/>
      <c r="F159" s="327"/>
      <c r="G159" s="327"/>
      <c r="H159" s="327"/>
      <c r="I159" s="327"/>
      <c r="J159" s="327"/>
      <c r="K159" s="327"/>
      <c r="L159" s="327"/>
      <c r="M159" s="328"/>
    </row>
    <row r="160" spans="1:13" ht="18" customHeight="1">
      <c r="A160" s="324"/>
      <c r="B160" s="329" t="s">
        <v>415</v>
      </c>
      <c r="C160" s="326" t="s">
        <v>348</v>
      </c>
      <c r="D160" s="327"/>
      <c r="E160" s="327"/>
      <c r="F160" s="327"/>
      <c r="G160" s="327"/>
      <c r="H160" s="327"/>
      <c r="I160" s="327"/>
      <c r="J160" s="327"/>
      <c r="K160" s="327"/>
      <c r="L160" s="327"/>
      <c r="M160" s="328"/>
    </row>
    <row r="161" spans="1:13" ht="18" customHeight="1">
      <c r="A161" s="324"/>
      <c r="B161" s="325" t="s">
        <v>433</v>
      </c>
      <c r="C161" s="326" t="s">
        <v>348</v>
      </c>
      <c r="D161" s="327"/>
      <c r="E161" s="327"/>
      <c r="F161" s="327"/>
      <c r="G161" s="327"/>
      <c r="H161" s="327"/>
      <c r="I161" s="327"/>
      <c r="J161" s="327"/>
      <c r="K161" s="327"/>
      <c r="L161" s="327"/>
      <c r="M161" s="328"/>
    </row>
    <row r="162" spans="1:13" ht="18" customHeight="1">
      <c r="A162" s="324"/>
      <c r="B162" s="325" t="s">
        <v>352</v>
      </c>
      <c r="C162" s="326" t="s">
        <v>351</v>
      </c>
      <c r="D162" s="327"/>
      <c r="E162" s="327"/>
      <c r="F162" s="327"/>
      <c r="G162" s="327"/>
      <c r="H162" s="327"/>
      <c r="I162" s="327"/>
      <c r="J162" s="327"/>
      <c r="K162" s="327"/>
      <c r="L162" s="327"/>
      <c r="M162" s="328"/>
    </row>
    <row r="163" spans="1:13" ht="18" customHeight="1">
      <c r="A163" s="324"/>
      <c r="B163" s="325" t="s">
        <v>371</v>
      </c>
      <c r="C163" s="326" t="s">
        <v>351</v>
      </c>
      <c r="D163" s="327"/>
      <c r="E163" s="327"/>
      <c r="F163" s="327"/>
      <c r="G163" s="327"/>
      <c r="H163" s="327"/>
      <c r="I163" s="327"/>
      <c r="J163" s="327"/>
      <c r="K163" s="327"/>
      <c r="L163" s="327"/>
      <c r="M163" s="328"/>
    </row>
    <row r="164" spans="1:13" ht="18" customHeight="1">
      <c r="A164" s="324"/>
      <c r="B164" s="325" t="s">
        <v>434</v>
      </c>
      <c r="C164" s="326" t="s">
        <v>351</v>
      </c>
      <c r="D164" s="327"/>
      <c r="E164" s="327"/>
      <c r="F164" s="327"/>
      <c r="G164" s="327"/>
      <c r="H164" s="327"/>
      <c r="I164" s="327"/>
      <c r="J164" s="327"/>
      <c r="K164" s="327"/>
      <c r="L164" s="327"/>
      <c r="M164" s="328"/>
    </row>
    <row r="165" spans="1:13" ht="18" customHeight="1">
      <c r="A165" s="324"/>
      <c r="B165" s="325" t="s">
        <v>363</v>
      </c>
      <c r="C165" s="326" t="s">
        <v>351</v>
      </c>
      <c r="D165" s="327"/>
      <c r="E165" s="327"/>
      <c r="F165" s="327"/>
      <c r="G165" s="327"/>
      <c r="H165" s="327"/>
      <c r="I165" s="327"/>
      <c r="J165" s="327"/>
      <c r="K165" s="327"/>
      <c r="L165" s="327"/>
      <c r="M165" s="328"/>
    </row>
    <row r="166" spans="1:13" ht="18" customHeight="1">
      <c r="A166" s="324"/>
      <c r="B166" s="325" t="s">
        <v>435</v>
      </c>
      <c r="C166" s="326" t="s">
        <v>351</v>
      </c>
      <c r="D166" s="327"/>
      <c r="E166" s="327"/>
      <c r="F166" s="327"/>
      <c r="G166" s="327"/>
      <c r="H166" s="327"/>
      <c r="I166" s="327"/>
      <c r="J166" s="327"/>
      <c r="K166" s="327"/>
      <c r="L166" s="327"/>
      <c r="M166" s="328"/>
    </row>
    <row r="167" spans="1:13" ht="18" customHeight="1">
      <c r="A167" s="324"/>
      <c r="B167" s="325" t="s">
        <v>436</v>
      </c>
      <c r="C167" s="326" t="s">
        <v>351</v>
      </c>
      <c r="D167" s="327"/>
      <c r="E167" s="327"/>
      <c r="F167" s="327"/>
      <c r="G167" s="327"/>
      <c r="H167" s="327"/>
      <c r="I167" s="327"/>
      <c r="J167" s="327"/>
      <c r="K167" s="327"/>
      <c r="L167" s="327"/>
      <c r="M167" s="328"/>
    </row>
    <row r="168" spans="1:13" ht="18" customHeight="1">
      <c r="A168" s="318">
        <v>3</v>
      </c>
      <c r="B168" s="319" t="s">
        <v>437</v>
      </c>
      <c r="C168" s="332" t="s">
        <v>346</v>
      </c>
      <c r="D168" s="327"/>
      <c r="E168" s="327"/>
      <c r="F168" s="327"/>
      <c r="G168" s="327"/>
      <c r="H168" s="327"/>
      <c r="I168" s="327"/>
      <c r="J168" s="327"/>
      <c r="K168" s="327"/>
      <c r="L168" s="327"/>
      <c r="M168" s="328"/>
    </row>
    <row r="169" spans="1:13" ht="18" customHeight="1">
      <c r="A169" s="318" t="s">
        <v>80</v>
      </c>
      <c r="B169" s="319" t="s">
        <v>438</v>
      </c>
      <c r="C169" s="332" t="s">
        <v>346</v>
      </c>
      <c r="D169" s="327"/>
      <c r="E169" s="327"/>
      <c r="F169" s="327"/>
      <c r="G169" s="327"/>
      <c r="H169" s="327"/>
      <c r="I169" s="327"/>
      <c r="J169" s="327"/>
      <c r="K169" s="327"/>
      <c r="L169" s="327"/>
      <c r="M169" s="328"/>
    </row>
    <row r="170" spans="1:13" ht="18" customHeight="1">
      <c r="A170" s="318"/>
      <c r="B170" s="342" t="s">
        <v>439</v>
      </c>
      <c r="C170" s="326" t="s">
        <v>348</v>
      </c>
      <c r="D170" s="327"/>
      <c r="E170" s="327"/>
      <c r="F170" s="327"/>
      <c r="G170" s="327"/>
      <c r="H170" s="327"/>
      <c r="I170" s="327"/>
      <c r="J170" s="327"/>
      <c r="K170" s="327"/>
      <c r="L170" s="327"/>
      <c r="M170" s="328"/>
    </row>
    <row r="171" spans="1:13" ht="18" customHeight="1">
      <c r="A171" s="318"/>
      <c r="B171" s="329" t="s">
        <v>440</v>
      </c>
      <c r="C171" s="326" t="s">
        <v>351</v>
      </c>
      <c r="D171" s="327"/>
      <c r="E171" s="327"/>
      <c r="F171" s="327"/>
      <c r="G171" s="327"/>
      <c r="H171" s="327"/>
      <c r="I171" s="327"/>
      <c r="J171" s="327"/>
      <c r="K171" s="327"/>
      <c r="L171" s="327"/>
      <c r="M171" s="328"/>
    </row>
    <row r="172" spans="1:13" ht="18" customHeight="1">
      <c r="A172" s="318"/>
      <c r="B172" s="325" t="s">
        <v>441</v>
      </c>
      <c r="C172" s="326" t="s">
        <v>351</v>
      </c>
      <c r="D172" s="327"/>
      <c r="E172" s="327"/>
      <c r="F172" s="327"/>
      <c r="G172" s="327"/>
      <c r="H172" s="327"/>
      <c r="I172" s="327"/>
      <c r="J172" s="327"/>
      <c r="K172" s="327"/>
      <c r="L172" s="327"/>
      <c r="M172" s="328"/>
    </row>
    <row r="173" spans="1:13" ht="18" customHeight="1">
      <c r="A173" s="318"/>
      <c r="B173" s="331" t="s">
        <v>442</v>
      </c>
      <c r="C173" s="332" t="s">
        <v>346</v>
      </c>
      <c r="D173" s="327"/>
      <c r="E173" s="327"/>
      <c r="F173" s="327"/>
      <c r="G173" s="327"/>
      <c r="H173" s="327"/>
      <c r="I173" s="327"/>
      <c r="J173" s="327"/>
      <c r="K173" s="327"/>
      <c r="L173" s="327"/>
      <c r="M173" s="328"/>
    </row>
    <row r="174" spans="1:13" ht="18" customHeight="1">
      <c r="A174" s="324"/>
      <c r="B174" s="325" t="s">
        <v>443</v>
      </c>
      <c r="C174" s="326" t="s">
        <v>444</v>
      </c>
      <c r="D174" s="327"/>
      <c r="E174" s="327"/>
      <c r="F174" s="327"/>
      <c r="G174" s="327"/>
      <c r="H174" s="327"/>
      <c r="I174" s="327"/>
      <c r="J174" s="327"/>
      <c r="K174" s="327"/>
      <c r="L174" s="327"/>
      <c r="M174" s="328"/>
    </row>
    <row r="175" spans="1:13" ht="18" customHeight="1">
      <c r="A175" s="324"/>
      <c r="B175" s="325" t="s">
        <v>445</v>
      </c>
      <c r="C175" s="326" t="s">
        <v>351</v>
      </c>
      <c r="D175" s="327"/>
      <c r="E175" s="327"/>
      <c r="F175" s="327"/>
      <c r="G175" s="327"/>
      <c r="H175" s="327"/>
      <c r="I175" s="327"/>
      <c r="J175" s="327"/>
      <c r="K175" s="327"/>
      <c r="L175" s="327"/>
      <c r="M175" s="328"/>
    </row>
    <row r="176" spans="1:13" ht="18" customHeight="1">
      <c r="A176" s="324"/>
      <c r="B176" s="325" t="s">
        <v>446</v>
      </c>
      <c r="C176" s="326" t="s">
        <v>351</v>
      </c>
      <c r="D176" s="327"/>
      <c r="E176" s="327"/>
      <c r="F176" s="327"/>
      <c r="G176" s="327"/>
      <c r="H176" s="327"/>
      <c r="I176" s="327"/>
      <c r="J176" s="327"/>
      <c r="K176" s="327"/>
      <c r="L176" s="327"/>
      <c r="M176" s="328"/>
    </row>
    <row r="177" spans="1:13" ht="18" customHeight="1">
      <c r="A177" s="324"/>
      <c r="B177" s="325" t="s">
        <v>447</v>
      </c>
      <c r="C177" s="326" t="s">
        <v>351</v>
      </c>
      <c r="D177" s="327"/>
      <c r="E177" s="327"/>
      <c r="F177" s="327"/>
      <c r="G177" s="327"/>
      <c r="H177" s="327"/>
      <c r="I177" s="327"/>
      <c r="J177" s="327"/>
      <c r="K177" s="327"/>
      <c r="L177" s="327"/>
      <c r="M177" s="328"/>
    </row>
    <row r="178" spans="1:13" ht="18" customHeight="1">
      <c r="A178" s="324"/>
      <c r="B178" s="329" t="s">
        <v>415</v>
      </c>
      <c r="C178" s="326" t="s">
        <v>348</v>
      </c>
      <c r="D178" s="327"/>
      <c r="E178" s="327"/>
      <c r="F178" s="327"/>
      <c r="G178" s="327"/>
      <c r="H178" s="327"/>
      <c r="I178" s="327"/>
      <c r="J178" s="327"/>
      <c r="K178" s="327"/>
      <c r="L178" s="327"/>
      <c r="M178" s="328"/>
    </row>
    <row r="179" spans="1:13" ht="18" customHeight="1">
      <c r="A179" s="324"/>
      <c r="B179" s="325" t="s">
        <v>448</v>
      </c>
      <c r="C179" s="326" t="s">
        <v>348</v>
      </c>
      <c r="D179" s="327"/>
      <c r="E179" s="327"/>
      <c r="F179" s="327"/>
      <c r="G179" s="327"/>
      <c r="H179" s="327"/>
      <c r="I179" s="327"/>
      <c r="J179" s="327"/>
      <c r="K179" s="327"/>
      <c r="L179" s="327"/>
      <c r="M179" s="328"/>
    </row>
    <row r="180" spans="1:13" ht="18" customHeight="1">
      <c r="A180" s="324"/>
      <c r="B180" s="329" t="s">
        <v>355</v>
      </c>
      <c r="C180" s="326" t="s">
        <v>351</v>
      </c>
      <c r="D180" s="327"/>
      <c r="E180" s="327"/>
      <c r="F180" s="327"/>
      <c r="G180" s="327"/>
      <c r="H180" s="327"/>
      <c r="I180" s="327"/>
      <c r="J180" s="327"/>
      <c r="K180" s="327"/>
      <c r="L180" s="327"/>
      <c r="M180" s="328"/>
    </row>
    <row r="181" spans="1:13" ht="18" customHeight="1">
      <c r="A181" s="318"/>
      <c r="B181" s="331" t="s">
        <v>449</v>
      </c>
      <c r="C181" s="332" t="s">
        <v>346</v>
      </c>
      <c r="D181" s="327"/>
      <c r="E181" s="327"/>
      <c r="F181" s="327"/>
      <c r="G181" s="327"/>
      <c r="H181" s="327"/>
      <c r="I181" s="327"/>
      <c r="J181" s="327"/>
      <c r="K181" s="327"/>
      <c r="L181" s="327"/>
      <c r="M181" s="328"/>
    </row>
    <row r="182" spans="1:13" ht="18" customHeight="1">
      <c r="A182" s="324"/>
      <c r="B182" s="325" t="s">
        <v>443</v>
      </c>
      <c r="C182" s="326" t="s">
        <v>444</v>
      </c>
      <c r="D182" s="327"/>
      <c r="E182" s="327"/>
      <c r="F182" s="327"/>
      <c r="G182" s="327"/>
      <c r="H182" s="327"/>
      <c r="I182" s="327"/>
      <c r="J182" s="327"/>
      <c r="K182" s="327"/>
      <c r="L182" s="327"/>
      <c r="M182" s="328"/>
    </row>
    <row r="183" spans="1:13" ht="18" customHeight="1">
      <c r="A183" s="324"/>
      <c r="B183" s="325" t="s">
        <v>445</v>
      </c>
      <c r="C183" s="326" t="s">
        <v>351</v>
      </c>
      <c r="D183" s="327"/>
      <c r="E183" s="327"/>
      <c r="F183" s="327"/>
      <c r="G183" s="327"/>
      <c r="H183" s="327"/>
      <c r="I183" s="327"/>
      <c r="J183" s="327"/>
      <c r="K183" s="327"/>
      <c r="L183" s="327"/>
      <c r="M183" s="328"/>
    </row>
    <row r="184" spans="1:13" ht="18" customHeight="1">
      <c r="A184" s="324"/>
      <c r="B184" s="325" t="s">
        <v>446</v>
      </c>
      <c r="C184" s="326" t="s">
        <v>351</v>
      </c>
      <c r="D184" s="327"/>
      <c r="E184" s="327"/>
      <c r="F184" s="327"/>
      <c r="G184" s="327"/>
      <c r="H184" s="327"/>
      <c r="I184" s="327"/>
      <c r="J184" s="327"/>
      <c r="K184" s="327"/>
      <c r="L184" s="327"/>
      <c r="M184" s="328"/>
    </row>
    <row r="185" spans="1:13" ht="18" customHeight="1">
      <c r="A185" s="324"/>
      <c r="B185" s="325" t="s">
        <v>447</v>
      </c>
      <c r="C185" s="326" t="s">
        <v>351</v>
      </c>
      <c r="D185" s="327"/>
      <c r="E185" s="327"/>
      <c r="F185" s="327"/>
      <c r="G185" s="327"/>
      <c r="H185" s="327"/>
      <c r="I185" s="327"/>
      <c r="J185" s="327"/>
      <c r="K185" s="327"/>
      <c r="L185" s="327"/>
      <c r="M185" s="328"/>
    </row>
    <row r="186" spans="1:13" ht="18" customHeight="1">
      <c r="A186" s="324"/>
      <c r="B186" s="329" t="s">
        <v>415</v>
      </c>
      <c r="C186" s="326" t="s">
        <v>348</v>
      </c>
      <c r="D186" s="327"/>
      <c r="E186" s="327"/>
      <c r="F186" s="327"/>
      <c r="G186" s="327"/>
      <c r="H186" s="327"/>
      <c r="I186" s="327"/>
      <c r="J186" s="327"/>
      <c r="K186" s="327"/>
      <c r="L186" s="327"/>
      <c r="M186" s="328"/>
    </row>
    <row r="187" spans="1:13" ht="18" customHeight="1">
      <c r="A187" s="324"/>
      <c r="B187" s="325" t="s">
        <v>448</v>
      </c>
      <c r="C187" s="326" t="s">
        <v>348</v>
      </c>
      <c r="D187" s="327"/>
      <c r="E187" s="327"/>
      <c r="F187" s="327"/>
      <c r="G187" s="327"/>
      <c r="H187" s="327"/>
      <c r="I187" s="327"/>
      <c r="J187" s="327"/>
      <c r="K187" s="327"/>
      <c r="L187" s="327"/>
      <c r="M187" s="328"/>
    </row>
    <row r="188" spans="1:13" ht="18" customHeight="1">
      <c r="A188" s="324"/>
      <c r="B188" s="329" t="s">
        <v>355</v>
      </c>
      <c r="C188" s="326" t="s">
        <v>351</v>
      </c>
      <c r="D188" s="327"/>
      <c r="E188" s="327"/>
      <c r="F188" s="327"/>
      <c r="G188" s="327"/>
      <c r="H188" s="327"/>
      <c r="I188" s="327"/>
      <c r="J188" s="327"/>
      <c r="K188" s="327"/>
      <c r="L188" s="327"/>
      <c r="M188" s="328"/>
    </row>
    <row r="189" spans="1:13" ht="18" customHeight="1">
      <c r="A189" s="318" t="s">
        <v>81</v>
      </c>
      <c r="B189" s="319" t="s">
        <v>450</v>
      </c>
      <c r="C189" s="332" t="s">
        <v>346</v>
      </c>
      <c r="D189" s="327"/>
      <c r="E189" s="327"/>
      <c r="F189" s="327"/>
      <c r="G189" s="327"/>
      <c r="H189" s="327"/>
      <c r="I189" s="327"/>
      <c r="J189" s="327"/>
      <c r="K189" s="327"/>
      <c r="L189" s="327"/>
      <c r="M189" s="328"/>
    </row>
    <row r="190" spans="1:13" ht="18" customHeight="1">
      <c r="A190" s="324"/>
      <c r="B190" s="325" t="s">
        <v>451</v>
      </c>
      <c r="C190" s="326" t="s">
        <v>348</v>
      </c>
      <c r="D190" s="327"/>
      <c r="E190" s="327"/>
      <c r="F190" s="327"/>
      <c r="G190" s="327"/>
      <c r="H190" s="327"/>
      <c r="I190" s="327"/>
      <c r="J190" s="327"/>
      <c r="K190" s="327"/>
      <c r="L190" s="327"/>
      <c r="M190" s="328"/>
    </row>
    <row r="191" spans="1:13" ht="18" customHeight="1">
      <c r="A191" s="324"/>
      <c r="B191" s="325" t="s">
        <v>452</v>
      </c>
      <c r="C191" s="326" t="s">
        <v>351</v>
      </c>
      <c r="D191" s="327"/>
      <c r="E191" s="327"/>
      <c r="F191" s="327"/>
      <c r="G191" s="327"/>
      <c r="H191" s="327"/>
      <c r="I191" s="327"/>
      <c r="J191" s="327"/>
      <c r="K191" s="327"/>
      <c r="L191" s="327"/>
      <c r="M191" s="328"/>
    </row>
    <row r="192" spans="1:13" ht="18" customHeight="1">
      <c r="A192" s="324"/>
      <c r="B192" s="325" t="s">
        <v>453</v>
      </c>
      <c r="C192" s="326" t="s">
        <v>351</v>
      </c>
      <c r="D192" s="327"/>
      <c r="E192" s="327"/>
      <c r="F192" s="327"/>
      <c r="G192" s="327"/>
      <c r="H192" s="327"/>
      <c r="I192" s="327"/>
      <c r="J192" s="327"/>
      <c r="K192" s="327"/>
      <c r="L192" s="327"/>
      <c r="M192" s="328"/>
    </row>
    <row r="193" spans="1:13" ht="18" customHeight="1">
      <c r="A193" s="324"/>
      <c r="B193" s="325" t="s">
        <v>454</v>
      </c>
      <c r="C193" s="326" t="s">
        <v>351</v>
      </c>
      <c r="D193" s="327"/>
      <c r="E193" s="327"/>
      <c r="F193" s="327"/>
      <c r="G193" s="327"/>
      <c r="H193" s="327"/>
      <c r="I193" s="327"/>
      <c r="J193" s="327"/>
      <c r="K193" s="327"/>
      <c r="L193" s="327"/>
      <c r="M193" s="328"/>
    </row>
    <row r="194" spans="1:13" ht="18" customHeight="1">
      <c r="A194" s="324"/>
      <c r="B194" s="325" t="s">
        <v>455</v>
      </c>
      <c r="C194" s="326" t="s">
        <v>351</v>
      </c>
      <c r="D194" s="327"/>
      <c r="E194" s="327"/>
      <c r="F194" s="327"/>
      <c r="G194" s="327"/>
      <c r="H194" s="327"/>
      <c r="I194" s="327"/>
      <c r="J194" s="327"/>
      <c r="K194" s="327"/>
      <c r="L194" s="327"/>
      <c r="M194" s="328"/>
    </row>
    <row r="195" spans="1:13" ht="18" customHeight="1">
      <c r="A195" s="324"/>
      <c r="B195" s="325" t="s">
        <v>456</v>
      </c>
      <c r="C195" s="326" t="s">
        <v>457</v>
      </c>
      <c r="D195" s="327"/>
      <c r="E195" s="327"/>
      <c r="F195" s="327"/>
      <c r="G195" s="327"/>
      <c r="H195" s="327"/>
      <c r="I195" s="327"/>
      <c r="J195" s="327"/>
      <c r="K195" s="327"/>
      <c r="L195" s="327"/>
      <c r="M195" s="328"/>
    </row>
    <row r="196" spans="1:13" ht="19.5" customHeight="1">
      <c r="A196" s="324"/>
      <c r="B196" s="325" t="s">
        <v>458</v>
      </c>
      <c r="C196" s="326" t="s">
        <v>457</v>
      </c>
      <c r="D196" s="327"/>
      <c r="E196" s="327"/>
      <c r="F196" s="327"/>
      <c r="G196" s="327"/>
      <c r="H196" s="327"/>
      <c r="I196" s="327"/>
      <c r="J196" s="327"/>
      <c r="K196" s="327"/>
      <c r="L196" s="327"/>
      <c r="M196" s="328"/>
    </row>
    <row r="197" spans="1:13" ht="18" customHeight="1">
      <c r="A197" s="324"/>
      <c r="B197" s="325" t="s">
        <v>366</v>
      </c>
      <c r="C197" s="326" t="s">
        <v>351</v>
      </c>
      <c r="D197" s="327"/>
      <c r="E197" s="327"/>
      <c r="F197" s="327"/>
      <c r="G197" s="327"/>
      <c r="H197" s="327"/>
      <c r="I197" s="327"/>
      <c r="J197" s="327"/>
      <c r="K197" s="327"/>
      <c r="L197" s="327"/>
      <c r="M197" s="328"/>
    </row>
    <row r="198" spans="1:13" ht="18" customHeight="1">
      <c r="A198" s="324"/>
      <c r="B198" s="329" t="s">
        <v>355</v>
      </c>
      <c r="C198" s="326" t="s">
        <v>351</v>
      </c>
      <c r="D198" s="327"/>
      <c r="E198" s="327"/>
      <c r="F198" s="327"/>
      <c r="G198" s="327"/>
      <c r="H198" s="327"/>
      <c r="I198" s="327"/>
      <c r="J198" s="327"/>
      <c r="K198" s="327"/>
      <c r="L198" s="327"/>
      <c r="M198" s="328"/>
    </row>
    <row r="199" spans="1:13" ht="18" customHeight="1">
      <c r="A199" s="318" t="s">
        <v>83</v>
      </c>
      <c r="B199" s="319" t="s">
        <v>459</v>
      </c>
      <c r="C199" s="332" t="s">
        <v>346</v>
      </c>
      <c r="D199" s="327"/>
      <c r="E199" s="327"/>
      <c r="F199" s="327"/>
      <c r="G199" s="327"/>
      <c r="H199" s="327"/>
      <c r="I199" s="327"/>
      <c r="J199" s="327"/>
      <c r="K199" s="327"/>
      <c r="L199" s="327"/>
      <c r="M199" s="328"/>
    </row>
    <row r="200" spans="1:13" ht="18" customHeight="1">
      <c r="A200" s="324"/>
      <c r="B200" s="325" t="s">
        <v>460</v>
      </c>
      <c r="C200" s="326" t="s">
        <v>348</v>
      </c>
      <c r="D200" s="327"/>
      <c r="E200" s="327"/>
      <c r="F200" s="327"/>
      <c r="G200" s="327"/>
      <c r="H200" s="327"/>
      <c r="I200" s="327"/>
      <c r="J200" s="327"/>
      <c r="K200" s="327"/>
      <c r="L200" s="327"/>
      <c r="M200" s="328"/>
    </row>
    <row r="201" spans="1:13" ht="18" customHeight="1">
      <c r="A201" s="324"/>
      <c r="B201" s="325" t="s">
        <v>461</v>
      </c>
      <c r="C201" s="326" t="s">
        <v>351</v>
      </c>
      <c r="D201" s="327"/>
      <c r="E201" s="327"/>
      <c r="F201" s="327"/>
      <c r="G201" s="327"/>
      <c r="H201" s="327"/>
      <c r="I201" s="327"/>
      <c r="J201" s="327"/>
      <c r="K201" s="327"/>
      <c r="L201" s="327"/>
      <c r="M201" s="328"/>
    </row>
    <row r="202" spans="1:13" ht="18" customHeight="1">
      <c r="A202" s="324"/>
      <c r="B202" s="325" t="s">
        <v>462</v>
      </c>
      <c r="C202" s="326" t="s">
        <v>348</v>
      </c>
      <c r="D202" s="327"/>
      <c r="E202" s="327"/>
      <c r="F202" s="327"/>
      <c r="G202" s="327"/>
      <c r="H202" s="327"/>
      <c r="I202" s="327"/>
      <c r="J202" s="327"/>
      <c r="K202" s="327"/>
      <c r="L202" s="327"/>
      <c r="M202" s="328"/>
    </row>
    <row r="203" spans="1:13" ht="18" customHeight="1">
      <c r="A203" s="324"/>
      <c r="B203" s="325" t="s">
        <v>463</v>
      </c>
      <c r="C203" s="326" t="s">
        <v>348</v>
      </c>
      <c r="D203" s="327"/>
      <c r="E203" s="327"/>
      <c r="F203" s="327"/>
      <c r="G203" s="327"/>
      <c r="H203" s="327"/>
      <c r="I203" s="327"/>
      <c r="J203" s="327"/>
      <c r="K203" s="327"/>
      <c r="L203" s="327"/>
      <c r="M203" s="328"/>
    </row>
    <row r="204" spans="1:13" ht="18" customHeight="1">
      <c r="A204" s="324"/>
      <c r="B204" s="325" t="s">
        <v>464</v>
      </c>
      <c r="C204" s="326" t="s">
        <v>348</v>
      </c>
      <c r="D204" s="327"/>
      <c r="E204" s="327"/>
      <c r="F204" s="327"/>
      <c r="G204" s="327"/>
      <c r="H204" s="327"/>
      <c r="I204" s="327"/>
      <c r="J204" s="327"/>
      <c r="K204" s="327"/>
      <c r="L204" s="327"/>
      <c r="M204" s="328"/>
    </row>
    <row r="205" spans="1:13" ht="18" customHeight="1">
      <c r="A205" s="324"/>
      <c r="B205" s="325" t="s">
        <v>465</v>
      </c>
      <c r="C205" s="326" t="s">
        <v>351</v>
      </c>
      <c r="D205" s="327"/>
      <c r="E205" s="327"/>
      <c r="F205" s="327"/>
      <c r="G205" s="327"/>
      <c r="H205" s="327"/>
      <c r="I205" s="327"/>
      <c r="J205" s="327"/>
      <c r="K205" s="327"/>
      <c r="L205" s="327"/>
      <c r="M205" s="328"/>
    </row>
    <row r="206" spans="1:13" ht="18" customHeight="1">
      <c r="A206" s="324"/>
      <c r="B206" s="325" t="s">
        <v>466</v>
      </c>
      <c r="C206" s="326" t="s">
        <v>351</v>
      </c>
      <c r="D206" s="327"/>
      <c r="E206" s="327"/>
      <c r="F206" s="327"/>
      <c r="G206" s="327"/>
      <c r="H206" s="327"/>
      <c r="I206" s="327"/>
      <c r="J206" s="327"/>
      <c r="K206" s="327"/>
      <c r="L206" s="327"/>
      <c r="M206" s="328"/>
    </row>
    <row r="207" spans="1:13" ht="18" customHeight="1">
      <c r="A207" s="324"/>
      <c r="B207" s="325" t="s">
        <v>467</v>
      </c>
      <c r="C207" s="326" t="s">
        <v>351</v>
      </c>
      <c r="D207" s="327"/>
      <c r="E207" s="327"/>
      <c r="F207" s="327"/>
      <c r="G207" s="327"/>
      <c r="H207" s="327"/>
      <c r="I207" s="327"/>
      <c r="J207" s="327"/>
      <c r="K207" s="327"/>
      <c r="L207" s="327"/>
      <c r="M207" s="328"/>
    </row>
    <row r="208" spans="1:13" ht="19.5" customHeight="1">
      <c r="A208" s="318" t="s">
        <v>387</v>
      </c>
      <c r="B208" s="319" t="s">
        <v>468</v>
      </c>
      <c r="C208" s="332" t="s">
        <v>469</v>
      </c>
      <c r="D208" s="327"/>
      <c r="E208" s="327"/>
      <c r="F208" s="327"/>
      <c r="G208" s="327"/>
      <c r="H208" s="327"/>
      <c r="I208" s="327"/>
      <c r="J208" s="327"/>
      <c r="K208" s="327"/>
      <c r="L208" s="327"/>
      <c r="M208" s="343"/>
    </row>
    <row r="209" spans="1:13" ht="19.5" customHeight="1">
      <c r="A209" s="324"/>
      <c r="B209" s="325" t="s">
        <v>470</v>
      </c>
      <c r="C209" s="326" t="s">
        <v>351</v>
      </c>
      <c r="D209" s="327"/>
      <c r="E209" s="327"/>
      <c r="F209" s="327"/>
      <c r="G209" s="327"/>
      <c r="H209" s="327"/>
      <c r="I209" s="327"/>
      <c r="J209" s="327"/>
      <c r="K209" s="327"/>
      <c r="L209" s="327"/>
      <c r="M209" s="343"/>
    </row>
    <row r="210" spans="1:13" ht="19.5" customHeight="1">
      <c r="A210" s="324"/>
      <c r="B210" s="325" t="s">
        <v>471</v>
      </c>
      <c r="C210" s="326" t="s">
        <v>351</v>
      </c>
      <c r="D210" s="327"/>
      <c r="E210" s="327"/>
      <c r="F210" s="327"/>
      <c r="G210" s="327"/>
      <c r="H210" s="327"/>
      <c r="I210" s="327"/>
      <c r="J210" s="327"/>
      <c r="K210" s="327"/>
      <c r="L210" s="327"/>
      <c r="M210" s="343"/>
    </row>
    <row r="211" spans="1:13" ht="19.5" customHeight="1">
      <c r="A211" s="324"/>
      <c r="B211" s="325" t="s">
        <v>472</v>
      </c>
      <c r="C211" s="326" t="s">
        <v>351</v>
      </c>
      <c r="D211" s="327"/>
      <c r="E211" s="327"/>
      <c r="F211" s="327"/>
      <c r="G211" s="327"/>
      <c r="H211" s="327"/>
      <c r="I211" s="327"/>
      <c r="J211" s="327"/>
      <c r="K211" s="327"/>
      <c r="L211" s="327"/>
      <c r="M211" s="343"/>
    </row>
    <row r="212" spans="1:13" ht="19.5" customHeight="1">
      <c r="A212" s="324"/>
      <c r="B212" s="325" t="s">
        <v>473</v>
      </c>
      <c r="C212" s="326" t="s">
        <v>351</v>
      </c>
      <c r="D212" s="327"/>
      <c r="E212" s="327"/>
      <c r="F212" s="327"/>
      <c r="G212" s="327"/>
      <c r="H212" s="327"/>
      <c r="I212" s="327"/>
      <c r="J212" s="327"/>
      <c r="K212" s="327"/>
      <c r="L212" s="327"/>
      <c r="M212" s="343"/>
    </row>
    <row r="213" spans="1:13" ht="18" customHeight="1">
      <c r="A213" s="318">
        <v>4</v>
      </c>
      <c r="B213" s="319" t="s">
        <v>474</v>
      </c>
      <c r="C213" s="332" t="s">
        <v>346</v>
      </c>
      <c r="D213" s="327"/>
      <c r="E213" s="327"/>
      <c r="F213" s="327"/>
      <c r="G213" s="327"/>
      <c r="H213" s="327"/>
      <c r="I213" s="327"/>
      <c r="J213" s="327"/>
      <c r="K213" s="327"/>
      <c r="L213" s="327"/>
      <c r="M213" s="328"/>
    </row>
    <row r="214" spans="1:13" ht="18" customHeight="1">
      <c r="A214" s="318" t="s">
        <v>80</v>
      </c>
      <c r="B214" s="319" t="s">
        <v>475</v>
      </c>
      <c r="C214" s="332" t="s">
        <v>346</v>
      </c>
      <c r="D214" s="327"/>
      <c r="E214" s="327"/>
      <c r="F214" s="327"/>
      <c r="G214" s="327"/>
      <c r="H214" s="327"/>
      <c r="I214" s="327"/>
      <c r="J214" s="327"/>
      <c r="K214" s="327"/>
      <c r="L214" s="327"/>
      <c r="M214" s="328"/>
    </row>
    <row r="215" spans="1:13" ht="18" customHeight="1">
      <c r="A215" s="335"/>
      <c r="B215" s="325" t="s">
        <v>476</v>
      </c>
      <c r="C215" s="326" t="s">
        <v>348</v>
      </c>
      <c r="D215" s="327"/>
      <c r="E215" s="327"/>
      <c r="F215" s="327"/>
      <c r="G215" s="327"/>
      <c r="H215" s="327"/>
      <c r="I215" s="327"/>
      <c r="J215" s="327"/>
      <c r="K215" s="327"/>
      <c r="L215" s="327"/>
      <c r="M215" s="328"/>
    </row>
    <row r="216" spans="1:13" ht="18" customHeight="1">
      <c r="A216" s="335"/>
      <c r="B216" s="325" t="s">
        <v>477</v>
      </c>
      <c r="C216" s="326" t="s">
        <v>351</v>
      </c>
      <c r="D216" s="327"/>
      <c r="E216" s="327"/>
      <c r="F216" s="327"/>
      <c r="G216" s="327"/>
      <c r="H216" s="327"/>
      <c r="I216" s="327"/>
      <c r="J216" s="327"/>
      <c r="K216" s="327"/>
      <c r="L216" s="327"/>
      <c r="M216" s="328"/>
    </row>
    <row r="217" spans="1:13" ht="18" customHeight="1">
      <c r="A217" s="335"/>
      <c r="B217" s="325" t="s">
        <v>478</v>
      </c>
      <c r="C217" s="326" t="s">
        <v>351</v>
      </c>
      <c r="D217" s="327"/>
      <c r="E217" s="327"/>
      <c r="F217" s="327"/>
      <c r="G217" s="327"/>
      <c r="H217" s="327"/>
      <c r="I217" s="327"/>
      <c r="J217" s="327"/>
      <c r="K217" s="327"/>
      <c r="L217" s="327"/>
      <c r="M217" s="328"/>
    </row>
    <row r="218" spans="1:13" ht="18" customHeight="1">
      <c r="A218" s="335"/>
      <c r="B218" s="325" t="s">
        <v>479</v>
      </c>
      <c r="C218" s="326" t="s">
        <v>351</v>
      </c>
      <c r="D218" s="327"/>
      <c r="E218" s="327"/>
      <c r="F218" s="327"/>
      <c r="G218" s="327"/>
      <c r="H218" s="327"/>
      <c r="I218" s="327"/>
      <c r="J218" s="327"/>
      <c r="K218" s="327"/>
      <c r="L218" s="327"/>
      <c r="M218" s="328"/>
    </row>
    <row r="219" spans="1:13" ht="18" customHeight="1">
      <c r="A219" s="335"/>
      <c r="B219" s="325" t="s">
        <v>480</v>
      </c>
      <c r="C219" s="326" t="s">
        <v>351</v>
      </c>
      <c r="D219" s="327"/>
      <c r="E219" s="327"/>
      <c r="F219" s="327"/>
      <c r="G219" s="327"/>
      <c r="H219" s="327"/>
      <c r="I219" s="327"/>
      <c r="J219" s="327"/>
      <c r="K219" s="327"/>
      <c r="L219" s="327"/>
      <c r="M219" s="328"/>
    </row>
    <row r="220" spans="1:13" ht="18" customHeight="1">
      <c r="A220" s="335"/>
      <c r="B220" s="325" t="s">
        <v>481</v>
      </c>
      <c r="C220" s="326" t="s">
        <v>348</v>
      </c>
      <c r="D220" s="327"/>
      <c r="E220" s="327"/>
      <c r="F220" s="327"/>
      <c r="G220" s="327"/>
      <c r="H220" s="327"/>
      <c r="I220" s="327"/>
      <c r="J220" s="327"/>
      <c r="K220" s="327"/>
      <c r="L220" s="327"/>
      <c r="M220" s="328"/>
    </row>
    <row r="221" spans="1:13" ht="18" customHeight="1">
      <c r="A221" s="335"/>
      <c r="B221" s="325" t="s">
        <v>482</v>
      </c>
      <c r="C221" s="326" t="s">
        <v>348</v>
      </c>
      <c r="D221" s="327"/>
      <c r="E221" s="327"/>
      <c r="F221" s="327"/>
      <c r="G221" s="327"/>
      <c r="H221" s="327"/>
      <c r="I221" s="327"/>
      <c r="J221" s="327"/>
      <c r="K221" s="327"/>
      <c r="L221" s="327"/>
      <c r="M221" s="328"/>
    </row>
    <row r="222" spans="1:13" ht="18" customHeight="1">
      <c r="A222" s="335"/>
      <c r="B222" s="325" t="s">
        <v>483</v>
      </c>
      <c r="C222" s="326" t="s">
        <v>348</v>
      </c>
      <c r="D222" s="327"/>
      <c r="E222" s="327"/>
      <c r="F222" s="327"/>
      <c r="G222" s="327"/>
      <c r="H222" s="327"/>
      <c r="I222" s="327"/>
      <c r="J222" s="327"/>
      <c r="K222" s="327"/>
      <c r="L222" s="327"/>
      <c r="M222" s="328"/>
    </row>
    <row r="223" spans="1:13" ht="18" customHeight="1">
      <c r="A223" s="335"/>
      <c r="B223" s="325" t="s">
        <v>484</v>
      </c>
      <c r="C223" s="326" t="s">
        <v>348</v>
      </c>
      <c r="D223" s="327"/>
      <c r="E223" s="327"/>
      <c r="F223" s="327"/>
      <c r="G223" s="327"/>
      <c r="H223" s="327"/>
      <c r="I223" s="327"/>
      <c r="J223" s="327"/>
      <c r="K223" s="327"/>
      <c r="L223" s="327"/>
      <c r="M223" s="328"/>
    </row>
    <row r="224" spans="1:13" ht="18" customHeight="1">
      <c r="A224" s="335"/>
      <c r="B224" s="325" t="s">
        <v>366</v>
      </c>
      <c r="C224" s="326" t="s">
        <v>351</v>
      </c>
      <c r="D224" s="327"/>
      <c r="E224" s="327"/>
      <c r="F224" s="327"/>
      <c r="G224" s="327"/>
      <c r="H224" s="327"/>
      <c r="I224" s="327"/>
      <c r="J224" s="327"/>
      <c r="K224" s="327"/>
      <c r="L224" s="327"/>
      <c r="M224" s="328"/>
    </row>
    <row r="225" spans="1:13" ht="18" customHeight="1">
      <c r="A225" s="324"/>
      <c r="B225" s="329" t="s">
        <v>355</v>
      </c>
      <c r="C225" s="326" t="s">
        <v>351</v>
      </c>
      <c r="D225" s="327"/>
      <c r="E225" s="327"/>
      <c r="F225" s="327"/>
      <c r="G225" s="327"/>
      <c r="H225" s="327"/>
      <c r="I225" s="327"/>
      <c r="J225" s="327"/>
      <c r="K225" s="327"/>
      <c r="L225" s="327"/>
      <c r="M225" s="328"/>
    </row>
    <row r="226" spans="1:13" ht="18" customHeight="1">
      <c r="A226" s="324"/>
      <c r="B226" s="325" t="s">
        <v>485</v>
      </c>
      <c r="C226" s="326" t="s">
        <v>351</v>
      </c>
      <c r="D226" s="327"/>
      <c r="E226" s="327"/>
      <c r="F226" s="327"/>
      <c r="G226" s="327"/>
      <c r="H226" s="327"/>
      <c r="I226" s="327"/>
      <c r="J226" s="327"/>
      <c r="K226" s="327"/>
      <c r="L226" s="327"/>
      <c r="M226" s="328"/>
    </row>
    <row r="227" spans="1:13" ht="18" customHeight="1">
      <c r="A227" s="318" t="s">
        <v>81</v>
      </c>
      <c r="B227" s="319" t="s">
        <v>486</v>
      </c>
      <c r="C227" s="336" t="s">
        <v>346</v>
      </c>
      <c r="D227" s="327"/>
      <c r="E227" s="327"/>
      <c r="F227" s="327"/>
      <c r="G227" s="327"/>
      <c r="H227" s="327"/>
      <c r="I227" s="327"/>
      <c r="J227" s="327"/>
      <c r="K227" s="327"/>
      <c r="L227" s="327"/>
      <c r="M227" s="328"/>
    </row>
    <row r="228" spans="1:13" ht="18" customHeight="1">
      <c r="A228" s="324"/>
      <c r="B228" s="325" t="s">
        <v>487</v>
      </c>
      <c r="C228" s="326" t="s">
        <v>348</v>
      </c>
      <c r="D228" s="327"/>
      <c r="E228" s="327"/>
      <c r="F228" s="327"/>
      <c r="G228" s="327"/>
      <c r="H228" s="327"/>
      <c r="I228" s="327"/>
      <c r="J228" s="327"/>
      <c r="K228" s="327"/>
      <c r="L228" s="327"/>
      <c r="M228" s="328"/>
    </row>
    <row r="229" spans="1:13" ht="18" customHeight="1">
      <c r="A229" s="324"/>
      <c r="B229" s="325" t="s">
        <v>488</v>
      </c>
      <c r="C229" s="326" t="s">
        <v>351</v>
      </c>
      <c r="D229" s="327"/>
      <c r="E229" s="327"/>
      <c r="F229" s="327"/>
      <c r="G229" s="327"/>
      <c r="H229" s="327"/>
      <c r="I229" s="327"/>
      <c r="J229" s="327"/>
      <c r="K229" s="327"/>
      <c r="L229" s="327"/>
      <c r="M229" s="328"/>
    </row>
    <row r="230" spans="1:13" ht="18" customHeight="1">
      <c r="A230" s="324"/>
      <c r="B230" s="325" t="s">
        <v>370</v>
      </c>
      <c r="C230" s="326" t="s">
        <v>351</v>
      </c>
      <c r="D230" s="327"/>
      <c r="E230" s="327"/>
      <c r="F230" s="327"/>
      <c r="G230" s="327"/>
      <c r="H230" s="327"/>
      <c r="I230" s="327"/>
      <c r="J230" s="327"/>
      <c r="K230" s="327"/>
      <c r="L230" s="327"/>
      <c r="M230" s="328"/>
    </row>
    <row r="231" spans="1:13" ht="18" customHeight="1">
      <c r="A231" s="324"/>
      <c r="B231" s="325" t="s">
        <v>489</v>
      </c>
      <c r="C231" s="326" t="s">
        <v>348</v>
      </c>
      <c r="D231" s="327"/>
      <c r="E231" s="327"/>
      <c r="F231" s="327"/>
      <c r="G231" s="327"/>
      <c r="H231" s="327"/>
      <c r="I231" s="327"/>
      <c r="J231" s="327"/>
      <c r="K231" s="327"/>
      <c r="L231" s="327"/>
      <c r="M231" s="328"/>
    </row>
    <row r="232" spans="1:13" ht="18" customHeight="1">
      <c r="A232" s="324"/>
      <c r="B232" s="325" t="s">
        <v>490</v>
      </c>
      <c r="C232" s="326" t="s">
        <v>351</v>
      </c>
      <c r="D232" s="327"/>
      <c r="E232" s="327"/>
      <c r="F232" s="327"/>
      <c r="G232" s="327"/>
      <c r="H232" s="327"/>
      <c r="I232" s="327"/>
      <c r="J232" s="327"/>
      <c r="K232" s="327"/>
      <c r="L232" s="327"/>
      <c r="M232" s="328"/>
    </row>
    <row r="233" spans="1:13" ht="18" customHeight="1">
      <c r="A233" s="324"/>
      <c r="B233" s="325" t="s">
        <v>491</v>
      </c>
      <c r="C233" s="326" t="s">
        <v>348</v>
      </c>
      <c r="D233" s="327"/>
      <c r="E233" s="327"/>
      <c r="F233" s="327"/>
      <c r="G233" s="327"/>
      <c r="H233" s="327"/>
      <c r="I233" s="327"/>
      <c r="J233" s="327"/>
      <c r="K233" s="327"/>
      <c r="L233" s="327"/>
      <c r="M233" s="328"/>
    </row>
    <row r="234" spans="1:13" ht="18" customHeight="1">
      <c r="A234" s="324"/>
      <c r="B234" s="325" t="s">
        <v>414</v>
      </c>
      <c r="C234" s="326" t="s">
        <v>351</v>
      </c>
      <c r="D234" s="327"/>
      <c r="E234" s="327"/>
      <c r="F234" s="327"/>
      <c r="G234" s="327"/>
      <c r="H234" s="327"/>
      <c r="I234" s="327"/>
      <c r="J234" s="327"/>
      <c r="K234" s="327"/>
      <c r="L234" s="327"/>
      <c r="M234" s="328"/>
    </row>
    <row r="235" spans="1:13" ht="18" customHeight="1">
      <c r="A235" s="324"/>
      <c r="B235" s="325" t="s">
        <v>492</v>
      </c>
      <c r="C235" s="326" t="s">
        <v>457</v>
      </c>
      <c r="D235" s="327"/>
      <c r="E235" s="327"/>
      <c r="F235" s="327"/>
      <c r="G235" s="327"/>
      <c r="H235" s="327"/>
      <c r="I235" s="327"/>
      <c r="J235" s="327"/>
      <c r="K235" s="327"/>
      <c r="L235" s="327"/>
      <c r="M235" s="328"/>
    </row>
    <row r="236" spans="1:13" ht="18" customHeight="1">
      <c r="A236" s="324"/>
      <c r="B236" s="325" t="s">
        <v>396</v>
      </c>
      <c r="C236" s="326" t="s">
        <v>351</v>
      </c>
      <c r="D236" s="327"/>
      <c r="E236" s="327"/>
      <c r="F236" s="327"/>
      <c r="G236" s="327"/>
      <c r="H236" s="327"/>
      <c r="I236" s="327"/>
      <c r="J236" s="327"/>
      <c r="K236" s="327"/>
      <c r="L236" s="327"/>
      <c r="M236" s="328"/>
    </row>
    <row r="237" spans="1:13" ht="18" customHeight="1">
      <c r="A237" s="324"/>
      <c r="B237" s="329" t="s">
        <v>355</v>
      </c>
      <c r="C237" s="326" t="s">
        <v>351</v>
      </c>
      <c r="D237" s="327"/>
      <c r="E237" s="327"/>
      <c r="F237" s="327"/>
      <c r="G237" s="327"/>
      <c r="H237" s="327"/>
      <c r="I237" s="327"/>
      <c r="J237" s="327"/>
      <c r="K237" s="327"/>
      <c r="L237" s="327"/>
      <c r="M237" s="328"/>
    </row>
    <row r="238" spans="1:13" ht="18" customHeight="1">
      <c r="A238" s="324"/>
      <c r="B238" s="325" t="s">
        <v>493</v>
      </c>
      <c r="C238" s="326" t="s">
        <v>351</v>
      </c>
      <c r="D238" s="327"/>
      <c r="E238" s="327"/>
      <c r="F238" s="327"/>
      <c r="G238" s="327"/>
      <c r="H238" s="327"/>
      <c r="I238" s="327"/>
      <c r="J238" s="327"/>
      <c r="K238" s="327"/>
      <c r="L238" s="327"/>
      <c r="M238" s="328"/>
    </row>
    <row r="239" spans="1:13" ht="18" customHeight="1">
      <c r="A239" s="324"/>
      <c r="B239" s="325" t="s">
        <v>485</v>
      </c>
      <c r="C239" s="326" t="s">
        <v>351</v>
      </c>
      <c r="D239" s="327"/>
      <c r="E239" s="327"/>
      <c r="F239" s="327"/>
      <c r="G239" s="327"/>
      <c r="H239" s="327"/>
      <c r="I239" s="327"/>
      <c r="J239" s="327"/>
      <c r="K239" s="327"/>
      <c r="L239" s="327"/>
      <c r="M239" s="328"/>
    </row>
    <row r="240" spans="1:13" ht="24.75" customHeight="1">
      <c r="A240" s="318" t="s">
        <v>83</v>
      </c>
      <c r="B240" s="319" t="s">
        <v>494</v>
      </c>
      <c r="C240" s="332" t="s">
        <v>346</v>
      </c>
      <c r="D240" s="327"/>
      <c r="E240" s="327"/>
      <c r="F240" s="327"/>
      <c r="G240" s="327"/>
      <c r="H240" s="327"/>
      <c r="I240" s="327"/>
      <c r="J240" s="327"/>
      <c r="K240" s="327"/>
      <c r="L240" s="327"/>
      <c r="M240" s="328"/>
    </row>
    <row r="241" spans="1:13" ht="18" customHeight="1">
      <c r="A241" s="324"/>
      <c r="B241" s="325" t="s">
        <v>487</v>
      </c>
      <c r="C241" s="326" t="s">
        <v>348</v>
      </c>
      <c r="D241" s="327"/>
      <c r="E241" s="327"/>
      <c r="F241" s="327"/>
      <c r="G241" s="327"/>
      <c r="H241" s="327"/>
      <c r="I241" s="327"/>
      <c r="J241" s="327"/>
      <c r="K241" s="327"/>
      <c r="L241" s="327"/>
      <c r="M241" s="328"/>
    </row>
    <row r="242" spans="1:13" ht="18" customHeight="1">
      <c r="A242" s="324"/>
      <c r="B242" s="325" t="s">
        <v>488</v>
      </c>
      <c r="C242" s="326" t="s">
        <v>351</v>
      </c>
      <c r="D242" s="327"/>
      <c r="E242" s="327"/>
      <c r="F242" s="327"/>
      <c r="G242" s="327"/>
      <c r="H242" s="327"/>
      <c r="I242" s="327"/>
      <c r="J242" s="327"/>
      <c r="K242" s="327"/>
      <c r="L242" s="327"/>
      <c r="M242" s="328"/>
    </row>
    <row r="243" spans="1:13" ht="18" customHeight="1">
      <c r="A243" s="324"/>
      <c r="B243" s="325" t="s">
        <v>370</v>
      </c>
      <c r="C243" s="326" t="s">
        <v>351</v>
      </c>
      <c r="D243" s="327"/>
      <c r="E243" s="327"/>
      <c r="F243" s="327"/>
      <c r="G243" s="327"/>
      <c r="H243" s="327"/>
      <c r="I243" s="327"/>
      <c r="J243" s="327"/>
      <c r="K243" s="327"/>
      <c r="L243" s="327"/>
      <c r="M243" s="328"/>
    </row>
    <row r="244" spans="1:13" ht="18" customHeight="1">
      <c r="A244" s="324"/>
      <c r="B244" s="325" t="s">
        <v>363</v>
      </c>
      <c r="C244" s="326" t="s">
        <v>348</v>
      </c>
      <c r="D244" s="327"/>
      <c r="E244" s="327"/>
      <c r="F244" s="327"/>
      <c r="G244" s="327"/>
      <c r="H244" s="327"/>
      <c r="I244" s="327"/>
      <c r="J244" s="327"/>
      <c r="K244" s="327"/>
      <c r="L244" s="327"/>
      <c r="M244" s="328"/>
    </row>
    <row r="245" spans="1:13" ht="18" customHeight="1">
      <c r="A245" s="324"/>
      <c r="B245" s="325" t="s">
        <v>495</v>
      </c>
      <c r="C245" s="326" t="s">
        <v>351</v>
      </c>
      <c r="D245" s="327"/>
      <c r="E245" s="327"/>
      <c r="F245" s="327"/>
      <c r="G245" s="327"/>
      <c r="H245" s="327"/>
      <c r="I245" s="327"/>
      <c r="J245" s="327"/>
      <c r="K245" s="327"/>
      <c r="L245" s="327"/>
      <c r="M245" s="328"/>
    </row>
    <row r="246" spans="1:13" ht="18" customHeight="1">
      <c r="A246" s="324"/>
      <c r="B246" s="325" t="s">
        <v>491</v>
      </c>
      <c r="C246" s="326" t="s">
        <v>348</v>
      </c>
      <c r="D246" s="327"/>
      <c r="E246" s="327"/>
      <c r="F246" s="327"/>
      <c r="G246" s="327"/>
      <c r="H246" s="327"/>
      <c r="I246" s="327"/>
      <c r="J246" s="327"/>
      <c r="K246" s="327"/>
      <c r="L246" s="327"/>
      <c r="M246" s="328"/>
    </row>
    <row r="247" spans="1:13" ht="18" customHeight="1">
      <c r="A247" s="324"/>
      <c r="B247" s="325" t="s">
        <v>414</v>
      </c>
      <c r="C247" s="326" t="s">
        <v>351</v>
      </c>
      <c r="D247" s="327"/>
      <c r="E247" s="327"/>
      <c r="F247" s="327"/>
      <c r="G247" s="327"/>
      <c r="H247" s="327"/>
      <c r="I247" s="327"/>
      <c r="J247" s="327"/>
      <c r="K247" s="327"/>
      <c r="L247" s="327"/>
      <c r="M247" s="328"/>
    </row>
    <row r="248" spans="1:13" ht="18" customHeight="1">
      <c r="A248" s="324"/>
      <c r="B248" s="325" t="s">
        <v>492</v>
      </c>
      <c r="C248" s="326" t="s">
        <v>457</v>
      </c>
      <c r="D248" s="327"/>
      <c r="E248" s="327"/>
      <c r="F248" s="327"/>
      <c r="G248" s="327"/>
      <c r="H248" s="327"/>
      <c r="I248" s="327"/>
      <c r="J248" s="327"/>
      <c r="K248" s="327"/>
      <c r="L248" s="327"/>
      <c r="M248" s="328"/>
    </row>
    <row r="249" spans="1:13" ht="18" customHeight="1">
      <c r="A249" s="324"/>
      <c r="B249" s="325" t="s">
        <v>396</v>
      </c>
      <c r="C249" s="326" t="s">
        <v>351</v>
      </c>
      <c r="D249" s="327"/>
      <c r="E249" s="327"/>
      <c r="F249" s="327"/>
      <c r="G249" s="327"/>
      <c r="H249" s="327"/>
      <c r="I249" s="327"/>
      <c r="J249" s="327"/>
      <c r="K249" s="327"/>
      <c r="L249" s="327"/>
      <c r="M249" s="328"/>
    </row>
    <row r="250" spans="1:13" ht="18" customHeight="1">
      <c r="A250" s="324"/>
      <c r="B250" s="329" t="s">
        <v>355</v>
      </c>
      <c r="C250" s="326" t="s">
        <v>351</v>
      </c>
      <c r="D250" s="327"/>
      <c r="E250" s="327"/>
      <c r="F250" s="327"/>
      <c r="G250" s="327"/>
      <c r="H250" s="327"/>
      <c r="I250" s="327"/>
      <c r="J250" s="327"/>
      <c r="K250" s="327"/>
      <c r="L250" s="327"/>
      <c r="M250" s="328"/>
    </row>
    <row r="251" spans="1:13" ht="18" customHeight="1">
      <c r="A251" s="324"/>
      <c r="B251" s="325" t="s">
        <v>485</v>
      </c>
      <c r="C251" s="326" t="s">
        <v>351</v>
      </c>
      <c r="D251" s="327"/>
      <c r="E251" s="327"/>
      <c r="F251" s="327"/>
      <c r="G251" s="327"/>
      <c r="H251" s="327"/>
      <c r="I251" s="327"/>
      <c r="J251" s="327"/>
      <c r="K251" s="327"/>
      <c r="L251" s="327"/>
      <c r="M251" s="328"/>
    </row>
    <row r="252" spans="1:13" ht="18" customHeight="1">
      <c r="A252" s="318" t="s">
        <v>387</v>
      </c>
      <c r="B252" s="319" t="s">
        <v>496</v>
      </c>
      <c r="C252" s="332" t="s">
        <v>346</v>
      </c>
      <c r="D252" s="327"/>
      <c r="E252" s="327"/>
      <c r="F252" s="327"/>
      <c r="G252" s="327"/>
      <c r="H252" s="327"/>
      <c r="I252" s="327"/>
      <c r="J252" s="327"/>
      <c r="K252" s="327"/>
      <c r="L252" s="327"/>
      <c r="M252" s="328"/>
    </row>
    <row r="253" spans="1:13" ht="18" customHeight="1">
      <c r="A253" s="324"/>
      <c r="B253" s="325" t="s">
        <v>497</v>
      </c>
      <c r="C253" s="326" t="s">
        <v>348</v>
      </c>
      <c r="D253" s="327"/>
      <c r="E253" s="327"/>
      <c r="F253" s="327"/>
      <c r="G253" s="327"/>
      <c r="H253" s="327"/>
      <c r="I253" s="327"/>
      <c r="J253" s="327"/>
      <c r="K253" s="327"/>
      <c r="L253" s="327"/>
      <c r="M253" s="328"/>
    </row>
    <row r="254" spans="1:13" ht="18" customHeight="1">
      <c r="A254" s="324"/>
      <c r="B254" s="325" t="s">
        <v>498</v>
      </c>
      <c r="C254" s="326" t="s">
        <v>348</v>
      </c>
      <c r="D254" s="327"/>
      <c r="E254" s="327"/>
      <c r="F254" s="327"/>
      <c r="G254" s="327"/>
      <c r="H254" s="327"/>
      <c r="I254" s="327"/>
      <c r="J254" s="327"/>
      <c r="K254" s="327"/>
      <c r="L254" s="327"/>
      <c r="M254" s="328"/>
    </row>
    <row r="255" spans="1:13" ht="18" customHeight="1">
      <c r="A255" s="324"/>
      <c r="B255" s="325" t="s">
        <v>370</v>
      </c>
      <c r="C255" s="326" t="s">
        <v>351</v>
      </c>
      <c r="D255" s="327"/>
      <c r="E255" s="327"/>
      <c r="F255" s="327"/>
      <c r="G255" s="327"/>
      <c r="H255" s="327"/>
      <c r="I255" s="327"/>
      <c r="J255" s="327"/>
      <c r="K255" s="327"/>
      <c r="L255" s="327"/>
      <c r="M255" s="328"/>
    </row>
    <row r="256" spans="1:13" ht="18" customHeight="1">
      <c r="A256" s="324"/>
      <c r="B256" s="325" t="s">
        <v>394</v>
      </c>
      <c r="C256" s="326" t="s">
        <v>351</v>
      </c>
      <c r="D256" s="327"/>
      <c r="E256" s="327"/>
      <c r="F256" s="327"/>
      <c r="G256" s="327"/>
      <c r="H256" s="327"/>
      <c r="I256" s="327"/>
      <c r="J256" s="327"/>
      <c r="K256" s="327"/>
      <c r="L256" s="327"/>
      <c r="M256" s="328"/>
    </row>
    <row r="257" spans="1:13" ht="18" customHeight="1">
      <c r="A257" s="324"/>
      <c r="B257" s="325" t="s">
        <v>499</v>
      </c>
      <c r="C257" s="326" t="s">
        <v>351</v>
      </c>
      <c r="D257" s="327"/>
      <c r="E257" s="327"/>
      <c r="F257" s="327"/>
      <c r="G257" s="327"/>
      <c r="H257" s="327"/>
      <c r="I257" s="327"/>
      <c r="J257" s="327"/>
      <c r="K257" s="327"/>
      <c r="L257" s="327"/>
      <c r="M257" s="328"/>
    </row>
    <row r="258" spans="1:13" ht="18" customHeight="1">
      <c r="A258" s="324"/>
      <c r="B258" s="329" t="s">
        <v>415</v>
      </c>
      <c r="C258" s="326" t="s">
        <v>351</v>
      </c>
      <c r="D258" s="327"/>
      <c r="E258" s="327"/>
      <c r="F258" s="327"/>
      <c r="G258" s="327"/>
      <c r="H258" s="327"/>
      <c r="I258" s="327"/>
      <c r="J258" s="327"/>
      <c r="K258" s="327"/>
      <c r="L258" s="327"/>
      <c r="M258" s="328"/>
    </row>
    <row r="259" spans="1:13" ht="18" customHeight="1">
      <c r="A259" s="324"/>
      <c r="B259" s="325" t="s">
        <v>395</v>
      </c>
      <c r="C259" s="326" t="s">
        <v>351</v>
      </c>
      <c r="D259" s="327"/>
      <c r="E259" s="327"/>
      <c r="F259" s="327"/>
      <c r="G259" s="327"/>
      <c r="H259" s="327"/>
      <c r="I259" s="327"/>
      <c r="J259" s="327"/>
      <c r="K259" s="327"/>
      <c r="L259" s="327"/>
      <c r="M259" s="328"/>
    </row>
    <row r="260" spans="1:13" ht="18" customHeight="1">
      <c r="A260" s="324"/>
      <c r="B260" s="329" t="s">
        <v>355</v>
      </c>
      <c r="C260" s="326" t="s">
        <v>351</v>
      </c>
      <c r="D260" s="327"/>
      <c r="E260" s="327"/>
      <c r="F260" s="327"/>
      <c r="G260" s="327"/>
      <c r="H260" s="327"/>
      <c r="I260" s="327"/>
      <c r="J260" s="327"/>
      <c r="K260" s="327"/>
      <c r="L260" s="327"/>
      <c r="M260" s="328"/>
    </row>
    <row r="261" spans="1:13" ht="18" customHeight="1">
      <c r="A261" s="324"/>
      <c r="B261" s="325" t="s">
        <v>485</v>
      </c>
      <c r="C261" s="326" t="s">
        <v>351</v>
      </c>
      <c r="D261" s="327"/>
      <c r="E261" s="327"/>
      <c r="F261" s="327"/>
      <c r="G261" s="327"/>
      <c r="H261" s="327"/>
      <c r="I261" s="327"/>
      <c r="J261" s="327"/>
      <c r="K261" s="327"/>
      <c r="L261" s="327"/>
      <c r="M261" s="328"/>
    </row>
    <row r="262" spans="1:13" ht="18" customHeight="1">
      <c r="A262" s="318" t="s">
        <v>400</v>
      </c>
      <c r="B262" s="319" t="s">
        <v>500</v>
      </c>
      <c r="C262" s="332" t="s">
        <v>346</v>
      </c>
      <c r="D262" s="327"/>
      <c r="E262" s="327"/>
      <c r="F262" s="327"/>
      <c r="G262" s="327"/>
      <c r="H262" s="327"/>
      <c r="I262" s="327"/>
      <c r="J262" s="327"/>
      <c r="K262" s="327"/>
      <c r="L262" s="327"/>
      <c r="M262" s="328"/>
    </row>
    <row r="263" spans="1:13" ht="18" customHeight="1">
      <c r="A263" s="324"/>
      <c r="B263" s="325" t="s">
        <v>501</v>
      </c>
      <c r="C263" s="326" t="s">
        <v>348</v>
      </c>
      <c r="D263" s="327"/>
      <c r="E263" s="327"/>
      <c r="F263" s="327"/>
      <c r="G263" s="327"/>
      <c r="H263" s="327"/>
      <c r="I263" s="327"/>
      <c r="J263" s="327"/>
      <c r="K263" s="327"/>
      <c r="L263" s="327"/>
      <c r="M263" s="328"/>
    </row>
    <row r="264" spans="1:13" ht="18" customHeight="1">
      <c r="A264" s="324"/>
      <c r="B264" s="325" t="s">
        <v>502</v>
      </c>
      <c r="C264" s="326" t="s">
        <v>348</v>
      </c>
      <c r="D264" s="327"/>
      <c r="E264" s="327"/>
      <c r="F264" s="327"/>
      <c r="G264" s="327"/>
      <c r="H264" s="327"/>
      <c r="I264" s="327"/>
      <c r="J264" s="327"/>
      <c r="K264" s="327"/>
      <c r="L264" s="327"/>
      <c r="M264" s="328"/>
    </row>
    <row r="265" spans="1:13" ht="18" customHeight="1">
      <c r="A265" s="324"/>
      <c r="B265" s="329" t="s">
        <v>415</v>
      </c>
      <c r="C265" s="326" t="s">
        <v>348</v>
      </c>
      <c r="D265" s="327"/>
      <c r="E265" s="327"/>
      <c r="F265" s="327"/>
      <c r="G265" s="327"/>
      <c r="H265" s="327"/>
      <c r="I265" s="327"/>
      <c r="J265" s="327"/>
      <c r="K265" s="327"/>
      <c r="L265" s="327"/>
      <c r="M265" s="328"/>
    </row>
    <row r="266" spans="1:13" ht="18" customHeight="1">
      <c r="A266" s="324"/>
      <c r="B266" s="325" t="s">
        <v>395</v>
      </c>
      <c r="C266" s="326" t="s">
        <v>351</v>
      </c>
      <c r="D266" s="327"/>
      <c r="E266" s="327"/>
      <c r="F266" s="327"/>
      <c r="G266" s="327"/>
      <c r="H266" s="327"/>
      <c r="I266" s="327"/>
      <c r="J266" s="327"/>
      <c r="K266" s="327"/>
      <c r="L266" s="327"/>
      <c r="M266" s="328"/>
    </row>
    <row r="267" spans="1:13" ht="18" customHeight="1">
      <c r="A267" s="324"/>
      <c r="B267" s="325" t="s">
        <v>370</v>
      </c>
      <c r="C267" s="326" t="s">
        <v>351</v>
      </c>
      <c r="D267" s="327"/>
      <c r="E267" s="327"/>
      <c r="F267" s="327"/>
      <c r="G267" s="327"/>
      <c r="H267" s="327"/>
      <c r="I267" s="327"/>
      <c r="J267" s="327"/>
      <c r="K267" s="327"/>
      <c r="L267" s="327"/>
      <c r="M267" s="328"/>
    </row>
    <row r="268" spans="1:13" ht="18" customHeight="1">
      <c r="A268" s="324"/>
      <c r="B268" s="325" t="s">
        <v>394</v>
      </c>
      <c r="C268" s="326" t="s">
        <v>351</v>
      </c>
      <c r="D268" s="327"/>
      <c r="E268" s="327"/>
      <c r="F268" s="327"/>
      <c r="G268" s="327"/>
      <c r="H268" s="327"/>
      <c r="I268" s="327"/>
      <c r="J268" s="327"/>
      <c r="K268" s="327"/>
      <c r="L268" s="327"/>
      <c r="M268" s="328"/>
    </row>
    <row r="269" spans="1:13" ht="18" customHeight="1">
      <c r="A269" s="324"/>
      <c r="B269" s="329" t="s">
        <v>355</v>
      </c>
      <c r="C269" s="326" t="s">
        <v>351</v>
      </c>
      <c r="D269" s="327"/>
      <c r="E269" s="327"/>
      <c r="F269" s="327"/>
      <c r="G269" s="327"/>
      <c r="H269" s="327"/>
      <c r="I269" s="327"/>
      <c r="J269" s="327"/>
      <c r="K269" s="327"/>
      <c r="L269" s="327"/>
      <c r="M269" s="328"/>
    </row>
    <row r="270" spans="1:13" ht="18" customHeight="1">
      <c r="A270" s="324"/>
      <c r="B270" s="325" t="s">
        <v>485</v>
      </c>
      <c r="C270" s="326" t="s">
        <v>351</v>
      </c>
      <c r="D270" s="327"/>
      <c r="E270" s="327"/>
      <c r="F270" s="327"/>
      <c r="G270" s="327"/>
      <c r="H270" s="327"/>
      <c r="I270" s="327"/>
      <c r="J270" s="327"/>
      <c r="K270" s="327"/>
      <c r="L270" s="327"/>
      <c r="M270" s="328"/>
    </row>
    <row r="271" spans="1:13" ht="18" customHeight="1">
      <c r="A271" s="318" t="s">
        <v>404</v>
      </c>
      <c r="B271" s="319" t="s">
        <v>503</v>
      </c>
      <c r="C271" s="336" t="s">
        <v>346</v>
      </c>
      <c r="D271" s="327"/>
      <c r="E271" s="327"/>
      <c r="F271" s="327"/>
      <c r="G271" s="327"/>
      <c r="H271" s="327"/>
      <c r="I271" s="327"/>
      <c r="J271" s="327"/>
      <c r="K271" s="327"/>
      <c r="L271" s="327"/>
      <c r="M271" s="328"/>
    </row>
    <row r="272" spans="1:13" ht="18" customHeight="1">
      <c r="A272" s="324"/>
      <c r="B272" s="325" t="s">
        <v>504</v>
      </c>
      <c r="C272" s="326" t="s">
        <v>348</v>
      </c>
      <c r="D272" s="327"/>
      <c r="E272" s="327"/>
      <c r="F272" s="327"/>
      <c r="G272" s="327"/>
      <c r="H272" s="327"/>
      <c r="I272" s="327"/>
      <c r="J272" s="327"/>
      <c r="K272" s="327"/>
      <c r="L272" s="327"/>
      <c r="M272" s="328"/>
    </row>
    <row r="273" spans="1:13" ht="18" customHeight="1">
      <c r="A273" s="324"/>
      <c r="B273" s="325" t="s">
        <v>370</v>
      </c>
      <c r="C273" s="326" t="s">
        <v>351</v>
      </c>
      <c r="D273" s="327"/>
      <c r="E273" s="327"/>
      <c r="F273" s="327"/>
      <c r="G273" s="327"/>
      <c r="H273" s="327"/>
      <c r="I273" s="327"/>
      <c r="J273" s="327"/>
      <c r="K273" s="327"/>
      <c r="L273" s="327"/>
      <c r="M273" s="328"/>
    </row>
    <row r="274" spans="1:13" ht="18" customHeight="1">
      <c r="A274" s="324"/>
      <c r="B274" s="325" t="s">
        <v>505</v>
      </c>
      <c r="C274" s="326" t="s">
        <v>351</v>
      </c>
      <c r="D274" s="327"/>
      <c r="E274" s="327"/>
      <c r="F274" s="327"/>
      <c r="G274" s="327"/>
      <c r="H274" s="327"/>
      <c r="I274" s="327"/>
      <c r="J274" s="327"/>
      <c r="K274" s="327"/>
      <c r="L274" s="327"/>
      <c r="M274" s="328"/>
    </row>
    <row r="275" spans="1:13" ht="18" customHeight="1">
      <c r="A275" s="324"/>
      <c r="B275" s="325" t="s">
        <v>506</v>
      </c>
      <c r="C275" s="326" t="s">
        <v>351</v>
      </c>
      <c r="D275" s="327"/>
      <c r="E275" s="327"/>
      <c r="F275" s="327"/>
      <c r="G275" s="327"/>
      <c r="H275" s="327"/>
      <c r="I275" s="327"/>
      <c r="J275" s="327"/>
      <c r="K275" s="327"/>
      <c r="L275" s="327"/>
      <c r="M275" s="328"/>
    </row>
    <row r="276" spans="1:13" ht="18" customHeight="1">
      <c r="A276" s="324"/>
      <c r="B276" s="329" t="s">
        <v>415</v>
      </c>
      <c r="C276" s="326" t="s">
        <v>351</v>
      </c>
      <c r="D276" s="327"/>
      <c r="E276" s="327"/>
      <c r="F276" s="327"/>
      <c r="G276" s="327"/>
      <c r="H276" s="327"/>
      <c r="I276" s="327"/>
      <c r="J276" s="327"/>
      <c r="K276" s="327"/>
      <c r="L276" s="327"/>
      <c r="M276" s="328"/>
    </row>
    <row r="277" spans="1:13" ht="18" customHeight="1">
      <c r="A277" s="324"/>
      <c r="B277" s="325" t="s">
        <v>395</v>
      </c>
      <c r="C277" s="326" t="s">
        <v>351</v>
      </c>
      <c r="D277" s="327"/>
      <c r="E277" s="327"/>
      <c r="F277" s="327"/>
      <c r="G277" s="327"/>
      <c r="H277" s="327"/>
      <c r="I277" s="327"/>
      <c r="J277" s="327"/>
      <c r="K277" s="327"/>
      <c r="L277" s="327"/>
      <c r="M277" s="328"/>
    </row>
    <row r="278" spans="1:13" ht="18" customHeight="1">
      <c r="A278" s="324"/>
      <c r="B278" s="325" t="s">
        <v>394</v>
      </c>
      <c r="C278" s="326" t="s">
        <v>351</v>
      </c>
      <c r="D278" s="327"/>
      <c r="E278" s="327"/>
      <c r="F278" s="327"/>
      <c r="G278" s="327"/>
      <c r="H278" s="327"/>
      <c r="I278" s="327"/>
      <c r="J278" s="327"/>
      <c r="K278" s="327"/>
      <c r="L278" s="327"/>
      <c r="M278" s="328"/>
    </row>
    <row r="279" spans="1:13" ht="18" customHeight="1">
      <c r="A279" s="324"/>
      <c r="B279" s="329" t="s">
        <v>355</v>
      </c>
      <c r="C279" s="326" t="s">
        <v>351</v>
      </c>
      <c r="D279" s="327"/>
      <c r="E279" s="327"/>
      <c r="F279" s="327"/>
      <c r="G279" s="327"/>
      <c r="H279" s="327"/>
      <c r="I279" s="327"/>
      <c r="J279" s="327"/>
      <c r="K279" s="327"/>
      <c r="L279" s="327"/>
      <c r="M279" s="328"/>
    </row>
    <row r="280" spans="1:13" ht="18" customHeight="1">
      <c r="A280" s="324"/>
      <c r="B280" s="325" t="s">
        <v>485</v>
      </c>
      <c r="C280" s="326" t="s">
        <v>351</v>
      </c>
      <c r="D280" s="327"/>
      <c r="E280" s="327"/>
      <c r="F280" s="327"/>
      <c r="G280" s="327"/>
      <c r="H280" s="327"/>
      <c r="I280" s="327"/>
      <c r="J280" s="327"/>
      <c r="K280" s="327"/>
      <c r="L280" s="327"/>
      <c r="M280" s="328"/>
    </row>
    <row r="281" spans="1:13" ht="18" customHeight="1">
      <c r="A281" s="318" t="s">
        <v>408</v>
      </c>
      <c r="B281" s="319" t="s">
        <v>507</v>
      </c>
      <c r="C281" s="332" t="s">
        <v>346</v>
      </c>
      <c r="D281" s="327"/>
      <c r="E281" s="327"/>
      <c r="F281" s="327"/>
      <c r="G281" s="327"/>
      <c r="H281" s="327"/>
      <c r="I281" s="327"/>
      <c r="J281" s="327"/>
      <c r="K281" s="327"/>
      <c r="L281" s="327"/>
      <c r="M281" s="328"/>
    </row>
    <row r="282" spans="1:13" ht="18" customHeight="1">
      <c r="A282" s="324"/>
      <c r="B282" s="325" t="s">
        <v>497</v>
      </c>
      <c r="C282" s="326" t="s">
        <v>348</v>
      </c>
      <c r="D282" s="327"/>
      <c r="E282" s="327"/>
      <c r="F282" s="327"/>
      <c r="G282" s="327"/>
      <c r="H282" s="327"/>
      <c r="I282" s="327"/>
      <c r="J282" s="327"/>
      <c r="K282" s="327"/>
      <c r="L282" s="327"/>
      <c r="M282" s="328"/>
    </row>
    <row r="283" spans="1:13" ht="18" customHeight="1">
      <c r="A283" s="324"/>
      <c r="B283" s="325" t="s">
        <v>508</v>
      </c>
      <c r="C283" s="326" t="s">
        <v>351</v>
      </c>
      <c r="D283" s="327"/>
      <c r="E283" s="327"/>
      <c r="F283" s="327"/>
      <c r="G283" s="327"/>
      <c r="H283" s="327"/>
      <c r="I283" s="327"/>
      <c r="J283" s="327"/>
      <c r="K283" s="327"/>
      <c r="L283" s="327"/>
      <c r="M283" s="328"/>
    </row>
    <row r="284" spans="1:13" ht="18" customHeight="1">
      <c r="A284" s="324"/>
      <c r="B284" s="325" t="s">
        <v>509</v>
      </c>
      <c r="C284" s="326" t="s">
        <v>351</v>
      </c>
      <c r="D284" s="327"/>
      <c r="E284" s="327"/>
      <c r="F284" s="327"/>
      <c r="G284" s="327"/>
      <c r="H284" s="327"/>
      <c r="I284" s="327"/>
      <c r="J284" s="327"/>
      <c r="K284" s="327"/>
      <c r="L284" s="327"/>
      <c r="M284" s="328"/>
    </row>
    <row r="285" spans="1:13" ht="18" customHeight="1">
      <c r="A285" s="324"/>
      <c r="B285" s="329" t="s">
        <v>415</v>
      </c>
      <c r="C285" s="326" t="s">
        <v>351</v>
      </c>
      <c r="D285" s="327"/>
      <c r="E285" s="327"/>
      <c r="F285" s="327"/>
      <c r="G285" s="327"/>
      <c r="H285" s="327"/>
      <c r="I285" s="327"/>
      <c r="J285" s="327"/>
      <c r="K285" s="327"/>
      <c r="L285" s="327"/>
      <c r="M285" s="328"/>
    </row>
    <row r="286" spans="1:13" ht="18" customHeight="1">
      <c r="A286" s="324"/>
      <c r="B286" s="325" t="s">
        <v>395</v>
      </c>
      <c r="C286" s="326" t="s">
        <v>351</v>
      </c>
      <c r="D286" s="327"/>
      <c r="E286" s="327"/>
      <c r="F286" s="327"/>
      <c r="G286" s="327"/>
      <c r="H286" s="327"/>
      <c r="I286" s="327"/>
      <c r="J286" s="327"/>
      <c r="K286" s="327"/>
      <c r="L286" s="327"/>
      <c r="M286" s="328"/>
    </row>
    <row r="287" spans="1:13" ht="18" customHeight="1">
      <c r="A287" s="324"/>
      <c r="B287" s="325" t="s">
        <v>485</v>
      </c>
      <c r="C287" s="326" t="s">
        <v>351</v>
      </c>
      <c r="D287" s="327"/>
      <c r="E287" s="327"/>
      <c r="F287" s="327"/>
      <c r="G287" s="327"/>
      <c r="H287" s="327"/>
      <c r="I287" s="327"/>
      <c r="J287" s="327"/>
      <c r="K287" s="327"/>
      <c r="L287" s="327"/>
      <c r="M287" s="328"/>
    </row>
    <row r="288" spans="1:13" ht="18" customHeight="1">
      <c r="A288" s="318" t="s">
        <v>425</v>
      </c>
      <c r="B288" s="319" t="s">
        <v>510</v>
      </c>
      <c r="C288" s="332" t="s">
        <v>346</v>
      </c>
      <c r="D288" s="327"/>
      <c r="E288" s="327"/>
      <c r="F288" s="327"/>
      <c r="G288" s="327"/>
      <c r="H288" s="327"/>
      <c r="I288" s="327"/>
      <c r="J288" s="327"/>
      <c r="K288" s="327"/>
      <c r="L288" s="327"/>
      <c r="M288" s="328"/>
    </row>
    <row r="289" spans="1:13" ht="18" customHeight="1">
      <c r="A289" s="324"/>
      <c r="B289" s="325" t="s">
        <v>497</v>
      </c>
      <c r="C289" s="326" t="s">
        <v>348</v>
      </c>
      <c r="D289" s="327"/>
      <c r="E289" s="327"/>
      <c r="F289" s="327"/>
      <c r="G289" s="327"/>
      <c r="H289" s="327"/>
      <c r="I289" s="327"/>
      <c r="J289" s="327"/>
      <c r="K289" s="327"/>
      <c r="L289" s="327"/>
      <c r="M289" s="328"/>
    </row>
    <row r="290" spans="1:13" ht="18" customHeight="1">
      <c r="A290" s="324"/>
      <c r="B290" s="325" t="s">
        <v>508</v>
      </c>
      <c r="C290" s="326" t="s">
        <v>351</v>
      </c>
      <c r="D290" s="327"/>
      <c r="E290" s="327"/>
      <c r="F290" s="327"/>
      <c r="G290" s="327"/>
      <c r="H290" s="327"/>
      <c r="I290" s="327"/>
      <c r="J290" s="327"/>
      <c r="K290" s="327"/>
      <c r="L290" s="327"/>
      <c r="M290" s="328"/>
    </row>
    <row r="291" spans="1:13" ht="18" customHeight="1">
      <c r="A291" s="324"/>
      <c r="B291" s="325" t="s">
        <v>509</v>
      </c>
      <c r="C291" s="326" t="s">
        <v>351</v>
      </c>
      <c r="D291" s="327"/>
      <c r="E291" s="327"/>
      <c r="F291" s="327"/>
      <c r="G291" s="327"/>
      <c r="H291" s="327"/>
      <c r="I291" s="327"/>
      <c r="J291" s="327"/>
      <c r="K291" s="327"/>
      <c r="L291" s="327"/>
      <c r="M291" s="328"/>
    </row>
    <row r="292" spans="1:13" ht="18" customHeight="1">
      <c r="A292" s="324"/>
      <c r="B292" s="329" t="s">
        <v>415</v>
      </c>
      <c r="C292" s="326" t="s">
        <v>348</v>
      </c>
      <c r="D292" s="327"/>
      <c r="E292" s="327"/>
      <c r="F292" s="327"/>
      <c r="G292" s="327"/>
      <c r="H292" s="327"/>
      <c r="I292" s="327"/>
      <c r="J292" s="327"/>
      <c r="K292" s="327"/>
      <c r="L292" s="327"/>
      <c r="M292" s="328"/>
    </row>
    <row r="293" spans="1:13" ht="18" customHeight="1">
      <c r="A293" s="324"/>
      <c r="B293" s="325" t="s">
        <v>511</v>
      </c>
      <c r="C293" s="326" t="s">
        <v>351</v>
      </c>
      <c r="D293" s="327"/>
      <c r="E293" s="327"/>
      <c r="F293" s="327"/>
      <c r="G293" s="327"/>
      <c r="H293" s="327"/>
      <c r="I293" s="327"/>
      <c r="J293" s="327"/>
      <c r="K293" s="327"/>
      <c r="L293" s="327"/>
      <c r="M293" s="328"/>
    </row>
    <row r="294" spans="1:13" ht="18" customHeight="1">
      <c r="A294" s="318" t="s">
        <v>431</v>
      </c>
      <c r="B294" s="319" t="s">
        <v>512</v>
      </c>
      <c r="C294" s="332" t="s">
        <v>346</v>
      </c>
      <c r="D294" s="327"/>
      <c r="E294" s="327"/>
      <c r="F294" s="327"/>
      <c r="G294" s="327"/>
      <c r="H294" s="327"/>
      <c r="I294" s="327"/>
      <c r="J294" s="327"/>
      <c r="K294" s="327"/>
      <c r="L294" s="327"/>
      <c r="M294" s="328"/>
    </row>
    <row r="295" spans="1:13" ht="18" customHeight="1">
      <c r="A295" s="324"/>
      <c r="B295" s="325" t="s">
        <v>497</v>
      </c>
      <c r="C295" s="326" t="s">
        <v>348</v>
      </c>
      <c r="D295" s="327"/>
      <c r="E295" s="327"/>
      <c r="F295" s="327"/>
      <c r="G295" s="327"/>
      <c r="H295" s="327"/>
      <c r="I295" s="327"/>
      <c r="J295" s="327"/>
      <c r="K295" s="327"/>
      <c r="L295" s="327"/>
      <c r="M295" s="328"/>
    </row>
    <row r="296" spans="1:13" ht="18" customHeight="1">
      <c r="A296" s="324"/>
      <c r="B296" s="325" t="s">
        <v>508</v>
      </c>
      <c r="C296" s="326" t="s">
        <v>351</v>
      </c>
      <c r="D296" s="327"/>
      <c r="E296" s="327"/>
      <c r="F296" s="327"/>
      <c r="G296" s="327"/>
      <c r="H296" s="327"/>
      <c r="I296" s="327"/>
      <c r="J296" s="327"/>
      <c r="K296" s="327"/>
      <c r="L296" s="327"/>
      <c r="M296" s="328"/>
    </row>
    <row r="297" spans="1:13" ht="18" customHeight="1">
      <c r="A297" s="324"/>
      <c r="B297" s="325" t="s">
        <v>509</v>
      </c>
      <c r="C297" s="326" t="s">
        <v>351</v>
      </c>
      <c r="D297" s="327"/>
      <c r="E297" s="327"/>
      <c r="F297" s="327"/>
      <c r="G297" s="327"/>
      <c r="H297" s="327"/>
      <c r="I297" s="327"/>
      <c r="J297" s="327"/>
      <c r="K297" s="327"/>
      <c r="L297" s="327"/>
      <c r="M297" s="328"/>
    </row>
    <row r="298" spans="1:13" ht="18" customHeight="1">
      <c r="A298" s="324"/>
      <c r="B298" s="325" t="s">
        <v>513</v>
      </c>
      <c r="C298" s="326" t="s">
        <v>351</v>
      </c>
      <c r="D298" s="327"/>
      <c r="E298" s="327"/>
      <c r="F298" s="327"/>
      <c r="G298" s="327"/>
      <c r="H298" s="327"/>
      <c r="I298" s="327"/>
      <c r="J298" s="327"/>
      <c r="K298" s="327"/>
      <c r="L298" s="327"/>
      <c r="M298" s="328"/>
    </row>
    <row r="299" spans="1:13" ht="18" customHeight="1">
      <c r="A299" s="324"/>
      <c r="B299" s="325" t="s">
        <v>370</v>
      </c>
      <c r="C299" s="326" t="s">
        <v>351</v>
      </c>
      <c r="D299" s="327"/>
      <c r="E299" s="327"/>
      <c r="F299" s="327"/>
      <c r="G299" s="327"/>
      <c r="H299" s="327"/>
      <c r="I299" s="327"/>
      <c r="J299" s="327"/>
      <c r="K299" s="327"/>
      <c r="L299" s="327"/>
      <c r="M299" s="328"/>
    </row>
    <row r="300" spans="1:13" ht="18" customHeight="1">
      <c r="A300" s="324"/>
      <c r="B300" s="325" t="s">
        <v>485</v>
      </c>
      <c r="C300" s="326" t="s">
        <v>351</v>
      </c>
      <c r="D300" s="327"/>
      <c r="E300" s="327"/>
      <c r="F300" s="327"/>
      <c r="G300" s="327"/>
      <c r="H300" s="327"/>
      <c r="I300" s="327"/>
      <c r="J300" s="327"/>
      <c r="K300" s="327"/>
      <c r="L300" s="327"/>
      <c r="M300" s="328"/>
    </row>
    <row r="301" spans="1:13" s="315" customFormat="1" ht="18" customHeight="1">
      <c r="A301" s="333" t="s">
        <v>514</v>
      </c>
      <c r="B301" s="334" t="s">
        <v>515</v>
      </c>
      <c r="C301" s="332" t="s">
        <v>346</v>
      </c>
      <c r="D301" s="327"/>
      <c r="E301" s="327"/>
      <c r="F301" s="327"/>
      <c r="G301" s="327"/>
      <c r="H301" s="327"/>
      <c r="I301" s="327"/>
      <c r="J301" s="327"/>
      <c r="K301" s="327"/>
      <c r="L301" s="327"/>
      <c r="M301" s="323"/>
    </row>
    <row r="302" spans="1:13" ht="36" customHeight="1">
      <c r="A302" s="333"/>
      <c r="B302" s="342" t="s">
        <v>516</v>
      </c>
      <c r="C302" s="326" t="s">
        <v>348</v>
      </c>
      <c r="D302" s="327"/>
      <c r="E302" s="327"/>
      <c r="F302" s="327"/>
      <c r="G302" s="327"/>
      <c r="H302" s="327"/>
      <c r="I302" s="327"/>
      <c r="J302" s="327"/>
      <c r="K302" s="327"/>
      <c r="L302" s="327"/>
      <c r="M302" s="328"/>
    </row>
    <row r="303" spans="1:13" ht="18" customHeight="1">
      <c r="A303" s="333"/>
      <c r="B303" s="342" t="s">
        <v>517</v>
      </c>
      <c r="C303" s="326" t="s">
        <v>348</v>
      </c>
      <c r="D303" s="327"/>
      <c r="E303" s="327"/>
      <c r="F303" s="327"/>
      <c r="G303" s="327"/>
      <c r="H303" s="327"/>
      <c r="I303" s="327"/>
      <c r="J303" s="327"/>
      <c r="K303" s="327"/>
      <c r="L303" s="327"/>
      <c r="M303" s="328"/>
    </row>
    <row r="304" spans="1:13" ht="18" customHeight="1">
      <c r="A304" s="333"/>
      <c r="B304" s="342" t="s">
        <v>518</v>
      </c>
      <c r="C304" s="326" t="s">
        <v>348</v>
      </c>
      <c r="D304" s="327"/>
      <c r="E304" s="327"/>
      <c r="F304" s="327"/>
      <c r="G304" s="327"/>
      <c r="H304" s="327"/>
      <c r="I304" s="327"/>
      <c r="J304" s="327"/>
      <c r="K304" s="327"/>
      <c r="L304" s="327"/>
      <c r="M304" s="328"/>
    </row>
    <row r="305" spans="1:13" ht="23.25" customHeight="1">
      <c r="A305" s="333"/>
      <c r="B305" s="342" t="s">
        <v>519</v>
      </c>
      <c r="C305" s="326" t="s">
        <v>348</v>
      </c>
      <c r="D305" s="327"/>
      <c r="E305" s="327"/>
      <c r="F305" s="327"/>
      <c r="G305" s="327"/>
      <c r="H305" s="327"/>
      <c r="I305" s="327"/>
      <c r="J305" s="327"/>
      <c r="K305" s="327"/>
      <c r="L305" s="327"/>
      <c r="M305" s="328"/>
    </row>
    <row r="306" spans="1:13" ht="18" customHeight="1">
      <c r="A306" s="333"/>
      <c r="B306" s="342" t="s">
        <v>520</v>
      </c>
      <c r="C306" s="326" t="s">
        <v>348</v>
      </c>
      <c r="D306" s="327"/>
      <c r="E306" s="327"/>
      <c r="F306" s="327"/>
      <c r="G306" s="327"/>
      <c r="H306" s="327"/>
      <c r="I306" s="327"/>
      <c r="J306" s="327"/>
      <c r="K306" s="327"/>
      <c r="L306" s="327"/>
      <c r="M306" s="328"/>
    </row>
    <row r="307" spans="1:13" ht="18" customHeight="1">
      <c r="A307" s="333"/>
      <c r="B307" s="342" t="s">
        <v>521</v>
      </c>
      <c r="C307" s="326" t="s">
        <v>348</v>
      </c>
      <c r="D307" s="327"/>
      <c r="E307" s="327"/>
      <c r="F307" s="327"/>
      <c r="G307" s="327"/>
      <c r="H307" s="327"/>
      <c r="I307" s="327"/>
      <c r="J307" s="327"/>
      <c r="K307" s="327"/>
      <c r="L307" s="327"/>
      <c r="M307" s="328"/>
    </row>
    <row r="308" spans="1:13" ht="22.5" customHeight="1">
      <c r="A308" s="333"/>
      <c r="B308" s="342" t="s">
        <v>522</v>
      </c>
      <c r="C308" s="326" t="s">
        <v>348</v>
      </c>
      <c r="D308" s="327"/>
      <c r="E308" s="327"/>
      <c r="F308" s="327"/>
      <c r="G308" s="327"/>
      <c r="H308" s="327"/>
      <c r="I308" s="327"/>
      <c r="J308" s="327"/>
      <c r="K308" s="327"/>
      <c r="L308" s="327"/>
      <c r="M308" s="328"/>
    </row>
    <row r="309" spans="1:13" ht="18" customHeight="1">
      <c r="A309" s="333"/>
      <c r="B309" s="342" t="s">
        <v>523</v>
      </c>
      <c r="C309" s="326" t="s">
        <v>351</v>
      </c>
      <c r="D309" s="327"/>
      <c r="E309" s="327"/>
      <c r="F309" s="327"/>
      <c r="G309" s="327"/>
      <c r="H309" s="327"/>
      <c r="I309" s="327"/>
      <c r="J309" s="327"/>
      <c r="K309" s="327"/>
      <c r="L309" s="327"/>
      <c r="M309" s="328"/>
    </row>
    <row r="310" spans="1:13" ht="18" customHeight="1">
      <c r="A310" s="333"/>
      <c r="B310" s="342" t="s">
        <v>524</v>
      </c>
      <c r="C310" s="326" t="s">
        <v>351</v>
      </c>
      <c r="D310" s="327"/>
      <c r="E310" s="327"/>
      <c r="F310" s="327"/>
      <c r="G310" s="327"/>
      <c r="H310" s="327"/>
      <c r="I310" s="327"/>
      <c r="J310" s="327"/>
      <c r="K310" s="327"/>
      <c r="L310" s="327"/>
      <c r="M310" s="328"/>
    </row>
    <row r="311" spans="1:13" ht="20.25" customHeight="1">
      <c r="A311" s="333"/>
      <c r="B311" s="342" t="s">
        <v>525</v>
      </c>
      <c r="C311" s="326" t="s">
        <v>348</v>
      </c>
      <c r="D311" s="327"/>
      <c r="E311" s="327"/>
      <c r="F311" s="327"/>
      <c r="G311" s="327"/>
      <c r="H311" s="327"/>
      <c r="I311" s="327"/>
      <c r="J311" s="327"/>
      <c r="K311" s="327"/>
      <c r="L311" s="327"/>
      <c r="M311" s="328"/>
    </row>
    <row r="312" spans="1:13" ht="18" customHeight="1">
      <c r="A312" s="333"/>
      <c r="B312" s="342" t="s">
        <v>526</v>
      </c>
      <c r="C312" s="326" t="s">
        <v>351</v>
      </c>
      <c r="D312" s="327"/>
      <c r="E312" s="327"/>
      <c r="F312" s="327"/>
      <c r="G312" s="327"/>
      <c r="H312" s="327"/>
      <c r="I312" s="327"/>
      <c r="J312" s="327"/>
      <c r="K312" s="327"/>
      <c r="L312" s="327"/>
      <c r="M312" s="328"/>
    </row>
    <row r="313" spans="1:13" ht="18" customHeight="1">
      <c r="A313" s="333"/>
      <c r="B313" s="342" t="s">
        <v>527</v>
      </c>
      <c r="C313" s="326" t="s">
        <v>351</v>
      </c>
      <c r="D313" s="327"/>
      <c r="E313" s="327"/>
      <c r="F313" s="327"/>
      <c r="G313" s="327"/>
      <c r="H313" s="327"/>
      <c r="I313" s="327"/>
      <c r="J313" s="327"/>
      <c r="K313" s="327"/>
      <c r="L313" s="327"/>
      <c r="M313" s="328"/>
    </row>
    <row r="314" spans="1:13" ht="18" customHeight="1">
      <c r="A314" s="333"/>
      <c r="B314" s="342" t="s">
        <v>528</v>
      </c>
      <c r="C314" s="326" t="s">
        <v>351</v>
      </c>
      <c r="D314" s="327"/>
      <c r="E314" s="327"/>
      <c r="F314" s="327"/>
      <c r="G314" s="327"/>
      <c r="H314" s="327"/>
      <c r="I314" s="327"/>
      <c r="J314" s="327"/>
      <c r="K314" s="327"/>
      <c r="L314" s="327"/>
      <c r="M314" s="328"/>
    </row>
    <row r="315" spans="1:13" ht="18" customHeight="1">
      <c r="A315" s="318">
        <v>5</v>
      </c>
      <c r="B315" s="319" t="s">
        <v>529</v>
      </c>
      <c r="C315" s="332" t="s">
        <v>346</v>
      </c>
      <c r="D315" s="327"/>
      <c r="E315" s="327"/>
      <c r="F315" s="327"/>
      <c r="G315" s="327"/>
      <c r="H315" s="327"/>
      <c r="I315" s="327"/>
      <c r="J315" s="327"/>
      <c r="K315" s="327"/>
      <c r="L315" s="327"/>
      <c r="M315" s="328"/>
    </row>
    <row r="316" spans="1:13" ht="18" customHeight="1">
      <c r="A316" s="324"/>
      <c r="B316" s="325" t="s">
        <v>530</v>
      </c>
      <c r="C316" s="326" t="s">
        <v>348</v>
      </c>
      <c r="D316" s="327"/>
      <c r="E316" s="327"/>
      <c r="F316" s="327"/>
      <c r="G316" s="327"/>
      <c r="H316" s="327"/>
      <c r="I316" s="327"/>
      <c r="J316" s="327"/>
      <c r="K316" s="327"/>
      <c r="L316" s="327"/>
      <c r="M316" s="328"/>
    </row>
    <row r="317" spans="1:13" ht="18" customHeight="1">
      <c r="A317" s="324"/>
      <c r="B317" s="325" t="s">
        <v>531</v>
      </c>
      <c r="C317" s="326" t="s">
        <v>351</v>
      </c>
      <c r="D317" s="327"/>
      <c r="E317" s="327"/>
      <c r="F317" s="327"/>
      <c r="G317" s="327"/>
      <c r="H317" s="327"/>
      <c r="I317" s="327"/>
      <c r="J317" s="327"/>
      <c r="K317" s="327"/>
      <c r="L317" s="327"/>
      <c r="M317" s="328"/>
    </row>
    <row r="318" spans="1:13" ht="18" customHeight="1">
      <c r="A318" s="324"/>
      <c r="B318" s="325" t="s">
        <v>532</v>
      </c>
      <c r="C318" s="326" t="s">
        <v>351</v>
      </c>
      <c r="D318" s="327"/>
      <c r="E318" s="327"/>
      <c r="F318" s="327"/>
      <c r="G318" s="327"/>
      <c r="H318" s="327"/>
      <c r="I318" s="327"/>
      <c r="J318" s="327"/>
      <c r="K318" s="327"/>
      <c r="L318" s="327"/>
      <c r="M318" s="328"/>
    </row>
    <row r="319" spans="1:13" ht="18" customHeight="1">
      <c r="A319" s="324"/>
      <c r="B319" s="325" t="s">
        <v>485</v>
      </c>
      <c r="C319" s="326" t="s">
        <v>351</v>
      </c>
      <c r="D319" s="327"/>
      <c r="E319" s="327"/>
      <c r="F319" s="327"/>
      <c r="G319" s="327"/>
      <c r="H319" s="327"/>
      <c r="I319" s="327"/>
      <c r="J319" s="327"/>
      <c r="K319" s="327"/>
      <c r="L319" s="327"/>
      <c r="M319" s="328"/>
    </row>
    <row r="320" spans="1:13" ht="18" customHeight="1">
      <c r="A320" s="324"/>
      <c r="B320" s="325" t="s">
        <v>533</v>
      </c>
      <c r="C320" s="326" t="s">
        <v>351</v>
      </c>
      <c r="D320" s="327"/>
      <c r="E320" s="327"/>
      <c r="F320" s="327"/>
      <c r="G320" s="327"/>
      <c r="H320" s="327"/>
      <c r="I320" s="327"/>
      <c r="J320" s="327"/>
      <c r="K320" s="327"/>
      <c r="L320" s="327"/>
      <c r="M320" s="328"/>
    </row>
    <row r="321" spans="1:13" ht="18" customHeight="1">
      <c r="A321" s="324"/>
      <c r="B321" s="325" t="s">
        <v>534</v>
      </c>
      <c r="C321" s="326" t="s">
        <v>351</v>
      </c>
      <c r="D321" s="327"/>
      <c r="E321" s="327"/>
      <c r="F321" s="327"/>
      <c r="G321" s="327"/>
      <c r="H321" s="327"/>
      <c r="I321" s="327"/>
      <c r="J321" s="327"/>
      <c r="K321" s="327"/>
      <c r="L321" s="327"/>
      <c r="M321" s="328"/>
    </row>
    <row r="322" spans="1:13" ht="18" customHeight="1">
      <c r="A322" s="324"/>
      <c r="B322" s="325" t="s">
        <v>535</v>
      </c>
      <c r="C322" s="326" t="s">
        <v>351</v>
      </c>
      <c r="D322" s="327"/>
      <c r="E322" s="327"/>
      <c r="F322" s="327"/>
      <c r="G322" s="327"/>
      <c r="H322" s="327"/>
      <c r="I322" s="327"/>
      <c r="J322" s="327"/>
      <c r="K322" s="327"/>
      <c r="L322" s="327"/>
      <c r="M322" s="328"/>
    </row>
    <row r="323" spans="1:13" ht="18" customHeight="1">
      <c r="A323" s="324"/>
      <c r="B323" s="325" t="s">
        <v>536</v>
      </c>
      <c r="C323" s="326" t="s">
        <v>351</v>
      </c>
      <c r="D323" s="327"/>
      <c r="E323" s="327"/>
      <c r="F323" s="327"/>
      <c r="G323" s="327"/>
      <c r="H323" s="327"/>
      <c r="I323" s="327"/>
      <c r="J323" s="327"/>
      <c r="K323" s="327"/>
      <c r="L323" s="327"/>
      <c r="M323" s="328"/>
    </row>
    <row r="324" spans="1:13" ht="18" customHeight="1">
      <c r="A324" s="324"/>
      <c r="B324" s="325" t="s">
        <v>537</v>
      </c>
      <c r="C324" s="326" t="s">
        <v>351</v>
      </c>
      <c r="D324" s="327"/>
      <c r="E324" s="327"/>
      <c r="F324" s="327"/>
      <c r="G324" s="327"/>
      <c r="H324" s="327"/>
      <c r="I324" s="327"/>
      <c r="J324" s="327"/>
      <c r="K324" s="327"/>
      <c r="L324" s="327"/>
      <c r="M324" s="328"/>
    </row>
    <row r="325" spans="1:13" ht="18" customHeight="1">
      <c r="A325" s="324"/>
      <c r="B325" s="325" t="s">
        <v>538</v>
      </c>
      <c r="C325" s="326" t="s">
        <v>348</v>
      </c>
      <c r="D325" s="327"/>
      <c r="E325" s="327"/>
      <c r="F325" s="327"/>
      <c r="G325" s="327"/>
      <c r="H325" s="327"/>
      <c r="I325" s="327"/>
      <c r="J325" s="327"/>
      <c r="K325" s="327"/>
      <c r="L325" s="327"/>
      <c r="M325" s="328"/>
    </row>
    <row r="326" spans="1:13" ht="18" customHeight="1">
      <c r="A326" s="324"/>
      <c r="B326" s="325" t="s">
        <v>539</v>
      </c>
      <c r="C326" s="326" t="s">
        <v>540</v>
      </c>
      <c r="D326" s="327"/>
      <c r="E326" s="327"/>
      <c r="F326" s="327"/>
      <c r="G326" s="327"/>
      <c r="H326" s="327"/>
      <c r="I326" s="327"/>
      <c r="J326" s="327"/>
      <c r="K326" s="327"/>
      <c r="L326" s="327"/>
      <c r="M326" s="328"/>
    </row>
    <row r="327" spans="1:13" ht="18" customHeight="1">
      <c r="A327" s="318">
        <v>6</v>
      </c>
      <c r="B327" s="319" t="s">
        <v>541</v>
      </c>
      <c r="C327" s="336"/>
      <c r="D327" s="327"/>
      <c r="E327" s="327"/>
      <c r="F327" s="327"/>
      <c r="G327" s="327"/>
      <c r="H327" s="327"/>
      <c r="I327" s="327"/>
      <c r="J327" s="327"/>
      <c r="K327" s="327"/>
      <c r="L327" s="327"/>
      <c r="M327" s="328"/>
    </row>
    <row r="328" spans="1:13" ht="18" customHeight="1">
      <c r="A328" s="324"/>
      <c r="B328" s="325" t="s">
        <v>542</v>
      </c>
      <c r="C328" s="326" t="s">
        <v>348</v>
      </c>
      <c r="D328" s="327"/>
      <c r="E328" s="327"/>
      <c r="F328" s="327"/>
      <c r="G328" s="327"/>
      <c r="H328" s="327"/>
      <c r="I328" s="327"/>
      <c r="J328" s="327"/>
      <c r="K328" s="327"/>
      <c r="L328" s="327"/>
      <c r="M328" s="328"/>
    </row>
    <row r="329" spans="1:13" ht="18" customHeight="1">
      <c r="A329" s="324"/>
      <c r="B329" s="325" t="s">
        <v>543</v>
      </c>
      <c r="C329" s="326" t="s">
        <v>351</v>
      </c>
      <c r="D329" s="327"/>
      <c r="E329" s="327"/>
      <c r="F329" s="327"/>
      <c r="G329" s="327"/>
      <c r="H329" s="327"/>
      <c r="I329" s="327"/>
      <c r="J329" s="327"/>
      <c r="K329" s="327"/>
      <c r="L329" s="327"/>
      <c r="M329" s="328"/>
    </row>
    <row r="330" spans="1:13" ht="18" customHeight="1">
      <c r="A330" s="324"/>
      <c r="B330" s="325" t="s">
        <v>544</v>
      </c>
      <c r="C330" s="326" t="s">
        <v>351</v>
      </c>
      <c r="D330" s="327"/>
      <c r="E330" s="327"/>
      <c r="F330" s="327"/>
      <c r="G330" s="327"/>
      <c r="H330" s="327"/>
      <c r="I330" s="327"/>
      <c r="J330" s="327"/>
      <c r="K330" s="327"/>
      <c r="L330" s="327"/>
      <c r="M330" s="328"/>
    </row>
    <row r="331" spans="1:13" ht="18" customHeight="1">
      <c r="A331" s="324"/>
      <c r="B331" s="325" t="s">
        <v>545</v>
      </c>
      <c r="C331" s="326" t="s">
        <v>351</v>
      </c>
      <c r="D331" s="327"/>
      <c r="E331" s="327"/>
      <c r="F331" s="327"/>
      <c r="G331" s="327"/>
      <c r="H331" s="327"/>
      <c r="I331" s="327"/>
      <c r="J331" s="327"/>
      <c r="K331" s="327"/>
      <c r="L331" s="327"/>
      <c r="M331" s="328"/>
    </row>
    <row r="332" spans="1:13" ht="18" customHeight="1">
      <c r="A332" s="324"/>
      <c r="B332" s="325" t="s">
        <v>546</v>
      </c>
      <c r="C332" s="326" t="s">
        <v>351</v>
      </c>
      <c r="D332" s="327"/>
      <c r="E332" s="327"/>
      <c r="F332" s="327"/>
      <c r="G332" s="327"/>
      <c r="H332" s="327"/>
      <c r="I332" s="327"/>
      <c r="J332" s="327"/>
      <c r="K332" s="327"/>
      <c r="L332" s="327"/>
      <c r="M332" s="328"/>
    </row>
    <row r="333" spans="1:13" ht="18" customHeight="1">
      <c r="A333" s="324"/>
      <c r="B333" s="342" t="s">
        <v>547</v>
      </c>
      <c r="C333" s="326" t="s">
        <v>351</v>
      </c>
      <c r="D333" s="327"/>
      <c r="E333" s="327"/>
      <c r="F333" s="327"/>
      <c r="G333" s="327"/>
      <c r="H333" s="327"/>
      <c r="I333" s="327"/>
      <c r="J333" s="327"/>
      <c r="K333" s="327"/>
      <c r="L333" s="327"/>
      <c r="M333" s="328"/>
    </row>
    <row r="334" spans="1:13" ht="18" customHeight="1">
      <c r="A334" s="324"/>
      <c r="B334" s="342" t="s">
        <v>548</v>
      </c>
      <c r="C334" s="326" t="s">
        <v>351</v>
      </c>
      <c r="D334" s="327"/>
      <c r="E334" s="327"/>
      <c r="F334" s="327"/>
      <c r="G334" s="327"/>
      <c r="H334" s="327"/>
      <c r="I334" s="327"/>
      <c r="J334" s="327"/>
      <c r="K334" s="327"/>
      <c r="L334" s="327"/>
      <c r="M334" s="328"/>
    </row>
    <row r="335" spans="1:13" ht="18" customHeight="1">
      <c r="A335" s="324"/>
      <c r="B335" s="342" t="s">
        <v>549</v>
      </c>
      <c r="C335" s="326" t="s">
        <v>351</v>
      </c>
      <c r="D335" s="327"/>
      <c r="E335" s="327"/>
      <c r="F335" s="327"/>
      <c r="G335" s="327"/>
      <c r="H335" s="327"/>
      <c r="I335" s="327"/>
      <c r="J335" s="327"/>
      <c r="K335" s="327"/>
      <c r="L335" s="327"/>
      <c r="M335" s="328"/>
    </row>
    <row r="336" spans="1:13" ht="18" customHeight="1">
      <c r="A336" s="324"/>
      <c r="B336" s="342" t="s">
        <v>550</v>
      </c>
      <c r="C336" s="326" t="s">
        <v>351</v>
      </c>
      <c r="D336" s="327"/>
      <c r="E336" s="327"/>
      <c r="F336" s="327"/>
      <c r="G336" s="327"/>
      <c r="H336" s="327"/>
      <c r="I336" s="327"/>
      <c r="J336" s="327"/>
      <c r="K336" s="327"/>
      <c r="L336" s="327"/>
      <c r="M336" s="328"/>
    </row>
    <row r="337" spans="1:13" ht="18" customHeight="1">
      <c r="A337" s="324"/>
      <c r="B337" s="342" t="s">
        <v>551</v>
      </c>
      <c r="C337" s="326" t="s">
        <v>351</v>
      </c>
      <c r="D337" s="327"/>
      <c r="E337" s="327"/>
      <c r="F337" s="327"/>
      <c r="G337" s="327"/>
      <c r="H337" s="327"/>
      <c r="I337" s="327"/>
      <c r="J337" s="327"/>
      <c r="K337" s="327"/>
      <c r="L337" s="327"/>
      <c r="M337" s="328"/>
    </row>
    <row r="338" spans="1:13" ht="18" customHeight="1">
      <c r="A338" s="324"/>
      <c r="B338" s="325" t="s">
        <v>552</v>
      </c>
      <c r="C338" s="326" t="s">
        <v>351</v>
      </c>
      <c r="D338" s="327"/>
      <c r="E338" s="327"/>
      <c r="F338" s="327"/>
      <c r="G338" s="327"/>
      <c r="H338" s="327"/>
      <c r="I338" s="327"/>
      <c r="J338" s="327"/>
      <c r="K338" s="327"/>
      <c r="L338" s="327"/>
      <c r="M338" s="328"/>
    </row>
    <row r="339" spans="1:13" ht="18" customHeight="1">
      <c r="A339" s="324"/>
      <c r="B339" s="325" t="s">
        <v>553</v>
      </c>
      <c r="C339" s="326" t="s">
        <v>351</v>
      </c>
      <c r="D339" s="327"/>
      <c r="E339" s="327"/>
      <c r="F339" s="327"/>
      <c r="G339" s="327"/>
      <c r="H339" s="327"/>
      <c r="I339" s="327"/>
      <c r="J339" s="327"/>
      <c r="K339" s="327"/>
      <c r="L339" s="327"/>
      <c r="M339" s="328"/>
    </row>
    <row r="340" spans="1:13" ht="18" customHeight="1">
      <c r="A340" s="324"/>
      <c r="B340" s="325" t="s">
        <v>554</v>
      </c>
      <c r="C340" s="326" t="s">
        <v>351</v>
      </c>
      <c r="D340" s="327"/>
      <c r="E340" s="327"/>
      <c r="F340" s="327"/>
      <c r="G340" s="327"/>
      <c r="H340" s="327"/>
      <c r="I340" s="327"/>
      <c r="J340" s="327"/>
      <c r="K340" s="327"/>
      <c r="L340" s="327"/>
      <c r="M340" s="328"/>
    </row>
    <row r="341" spans="1:13" ht="18" customHeight="1">
      <c r="A341" s="324"/>
      <c r="B341" s="325" t="s">
        <v>555</v>
      </c>
      <c r="C341" s="326" t="s">
        <v>351</v>
      </c>
      <c r="D341" s="327"/>
      <c r="E341" s="327"/>
      <c r="F341" s="327"/>
      <c r="G341" s="327"/>
      <c r="H341" s="327"/>
      <c r="I341" s="327"/>
      <c r="J341" s="327"/>
      <c r="K341" s="327"/>
      <c r="L341" s="327"/>
      <c r="M341" s="328"/>
    </row>
    <row r="342" spans="1:13" ht="18" customHeight="1">
      <c r="A342" s="324"/>
      <c r="B342" s="325" t="s">
        <v>556</v>
      </c>
      <c r="C342" s="326" t="s">
        <v>557</v>
      </c>
      <c r="D342" s="327"/>
      <c r="E342" s="327"/>
      <c r="F342" s="327"/>
      <c r="G342" s="327"/>
      <c r="H342" s="327"/>
      <c r="I342" s="327"/>
      <c r="J342" s="327"/>
      <c r="K342" s="327"/>
      <c r="L342" s="327"/>
      <c r="M342" s="328"/>
    </row>
    <row r="343" spans="1:13" ht="18" customHeight="1">
      <c r="A343" s="324"/>
      <c r="B343" s="325" t="s">
        <v>558</v>
      </c>
      <c r="C343" s="326" t="s">
        <v>351</v>
      </c>
      <c r="D343" s="327"/>
      <c r="E343" s="327"/>
      <c r="F343" s="327"/>
      <c r="G343" s="327"/>
      <c r="H343" s="327"/>
      <c r="I343" s="327"/>
      <c r="J343" s="327"/>
      <c r="K343" s="327"/>
      <c r="L343" s="327"/>
      <c r="M343" s="328"/>
    </row>
    <row r="344" spans="1:13" ht="18" customHeight="1">
      <c r="A344" s="324"/>
      <c r="B344" s="325" t="s">
        <v>559</v>
      </c>
      <c r="C344" s="326" t="s">
        <v>351</v>
      </c>
      <c r="D344" s="327"/>
      <c r="E344" s="327"/>
      <c r="F344" s="327"/>
      <c r="G344" s="327"/>
      <c r="H344" s="327"/>
      <c r="I344" s="327"/>
      <c r="J344" s="327"/>
      <c r="K344" s="327"/>
      <c r="L344" s="327"/>
      <c r="M344" s="328"/>
    </row>
    <row r="345" spans="1:13" ht="18" customHeight="1">
      <c r="A345" s="324"/>
      <c r="B345" s="325" t="s">
        <v>560</v>
      </c>
      <c r="C345" s="326" t="s">
        <v>351</v>
      </c>
      <c r="D345" s="327"/>
      <c r="E345" s="327"/>
      <c r="F345" s="327"/>
      <c r="G345" s="327"/>
      <c r="H345" s="327"/>
      <c r="I345" s="327"/>
      <c r="J345" s="327"/>
      <c r="K345" s="327"/>
      <c r="L345" s="327"/>
      <c r="M345" s="328"/>
    </row>
    <row r="346" spans="1:13" ht="18" customHeight="1">
      <c r="A346" s="316"/>
      <c r="B346" s="342" t="s">
        <v>561</v>
      </c>
      <c r="C346" s="326" t="s">
        <v>351</v>
      </c>
      <c r="D346" s="327"/>
      <c r="E346" s="327"/>
      <c r="F346" s="327"/>
      <c r="G346" s="327"/>
      <c r="H346" s="327"/>
      <c r="I346" s="327"/>
      <c r="J346" s="327"/>
      <c r="K346" s="327"/>
      <c r="L346" s="327"/>
      <c r="M346" s="328"/>
    </row>
    <row r="347" spans="1:13" ht="18" customHeight="1">
      <c r="A347" s="316"/>
      <c r="B347" s="342" t="s">
        <v>562</v>
      </c>
      <c r="C347" s="326" t="s">
        <v>351</v>
      </c>
      <c r="D347" s="327"/>
      <c r="E347" s="327"/>
      <c r="F347" s="327"/>
      <c r="G347" s="327"/>
      <c r="H347" s="327"/>
      <c r="I347" s="327"/>
      <c r="J347" s="327"/>
      <c r="K347" s="327"/>
      <c r="L347" s="327"/>
      <c r="M347" s="328"/>
    </row>
    <row r="348" spans="1:13" ht="18" customHeight="1">
      <c r="A348" s="318">
        <v>7</v>
      </c>
      <c r="B348" s="319" t="s">
        <v>563</v>
      </c>
      <c r="C348" s="336"/>
      <c r="D348" s="327"/>
      <c r="E348" s="327"/>
      <c r="F348" s="327"/>
      <c r="G348" s="327"/>
      <c r="H348" s="327"/>
      <c r="I348" s="327"/>
      <c r="J348" s="327"/>
      <c r="K348" s="327"/>
      <c r="L348" s="327"/>
      <c r="M348" s="328"/>
    </row>
    <row r="349" spans="1:13" ht="18" customHeight="1">
      <c r="A349" s="324"/>
      <c r="B349" s="325"/>
      <c r="C349" s="326"/>
      <c r="D349" s="327"/>
      <c r="E349" s="327"/>
      <c r="F349" s="327"/>
      <c r="G349" s="327"/>
      <c r="H349" s="327"/>
      <c r="I349" s="327"/>
      <c r="J349" s="327"/>
      <c r="K349" s="327"/>
      <c r="L349" s="327"/>
      <c r="M349" s="328"/>
    </row>
    <row r="350" spans="1:13" ht="18" customHeight="1">
      <c r="A350" s="324"/>
      <c r="B350" s="325"/>
      <c r="C350" s="326"/>
      <c r="D350" s="327"/>
      <c r="E350" s="327"/>
      <c r="F350" s="327"/>
      <c r="G350" s="327"/>
      <c r="H350" s="327"/>
      <c r="I350" s="327"/>
      <c r="J350" s="327"/>
      <c r="K350" s="327"/>
      <c r="L350" s="327"/>
      <c r="M350" s="328"/>
    </row>
    <row r="351" spans="1:13" ht="18" customHeight="1">
      <c r="A351" s="324"/>
      <c r="B351" s="325"/>
      <c r="C351" s="326"/>
      <c r="D351" s="327"/>
      <c r="E351" s="327"/>
      <c r="F351" s="327"/>
      <c r="G351" s="327"/>
      <c r="H351" s="327"/>
      <c r="I351" s="327"/>
      <c r="J351" s="327"/>
      <c r="K351" s="327"/>
      <c r="L351" s="327"/>
      <c r="M351" s="328"/>
    </row>
    <row r="352" spans="1:13" ht="18" customHeight="1">
      <c r="A352" s="324"/>
      <c r="B352" s="325"/>
      <c r="C352" s="326"/>
      <c r="D352" s="327"/>
      <c r="E352" s="327"/>
      <c r="F352" s="327"/>
      <c r="G352" s="327"/>
      <c r="H352" s="327"/>
      <c r="I352" s="327"/>
      <c r="J352" s="327"/>
      <c r="K352" s="327"/>
      <c r="L352" s="327"/>
      <c r="M352" s="328"/>
    </row>
    <row r="353" spans="1:13" ht="18" customHeight="1">
      <c r="A353" s="324"/>
      <c r="B353" s="325"/>
      <c r="C353" s="326"/>
      <c r="D353" s="327"/>
      <c r="E353" s="327"/>
      <c r="F353" s="327"/>
      <c r="G353" s="327"/>
      <c r="H353" s="327"/>
      <c r="I353" s="327"/>
      <c r="J353" s="327"/>
      <c r="K353" s="327"/>
      <c r="L353" s="327"/>
      <c r="M353" s="328"/>
    </row>
    <row r="354" spans="1:13" ht="6" customHeight="1">
      <c r="A354" s="344"/>
      <c r="B354" s="345"/>
      <c r="C354" s="346"/>
      <c r="D354" s="347"/>
      <c r="E354" s="347"/>
      <c r="F354" s="347"/>
      <c r="G354" s="348"/>
      <c r="H354" s="348"/>
      <c r="I354" s="348"/>
      <c r="J354" s="348"/>
      <c r="K354" s="348"/>
      <c r="L354" s="348"/>
      <c r="M354" s="349"/>
    </row>
    <row r="355" spans="1:13" s="350" customFormat="1" ht="42" customHeight="1">
      <c r="A355" s="441" t="s">
        <v>564</v>
      </c>
      <c r="B355" s="442"/>
      <c r="C355" s="442"/>
      <c r="D355" s="442"/>
      <c r="E355" s="442"/>
      <c r="F355" s="442"/>
      <c r="G355" s="442"/>
      <c r="H355" s="442"/>
      <c r="I355" s="442"/>
      <c r="J355" s="442"/>
      <c r="K355" s="442"/>
      <c r="L355" s="442"/>
      <c r="M355" s="442"/>
    </row>
    <row r="356" spans="3:13" s="315" customFormat="1" ht="24.75" customHeight="1">
      <c r="C356" s="351"/>
      <c r="G356" s="443" t="s">
        <v>565</v>
      </c>
      <c r="H356" s="443"/>
      <c r="I356" s="443"/>
      <c r="J356" s="443"/>
      <c r="K356" s="443"/>
      <c r="L356" s="443"/>
      <c r="M356" s="443"/>
    </row>
    <row r="357" spans="2:13" ht="21.75" customHeight="1">
      <c r="B357" s="315" t="s">
        <v>13</v>
      </c>
      <c r="E357" s="312"/>
      <c r="G357" s="444" t="s">
        <v>566</v>
      </c>
      <c r="H357" s="444"/>
      <c r="I357" s="444"/>
      <c r="J357" s="444"/>
      <c r="K357" s="444"/>
      <c r="L357" s="444"/>
      <c r="M357" s="444"/>
    </row>
    <row r="358" spans="2:5" ht="18" customHeight="1">
      <c r="B358" s="312"/>
      <c r="E358" s="312"/>
    </row>
    <row r="359" spans="2:12" ht="18" customHeight="1">
      <c r="B359" s="315"/>
      <c r="C359" s="351"/>
      <c r="D359" s="315"/>
      <c r="E359" s="315"/>
      <c r="F359" s="315"/>
      <c r="G359" s="315"/>
      <c r="H359" s="315"/>
      <c r="I359" s="315"/>
      <c r="J359" s="315"/>
      <c r="K359" s="315"/>
      <c r="L359" s="315"/>
    </row>
    <row r="360" spans="2:12" ht="18" customHeight="1">
      <c r="B360" s="315"/>
      <c r="C360" s="351"/>
      <c r="D360" s="315"/>
      <c r="E360" s="315"/>
      <c r="F360" s="315"/>
      <c r="G360" s="315"/>
      <c r="H360" s="315"/>
      <c r="I360" s="315"/>
      <c r="J360" s="315"/>
      <c r="K360" s="315"/>
      <c r="L360" s="315"/>
    </row>
    <row r="362" spans="2:13" s="315" customFormat="1" ht="18" customHeight="1">
      <c r="B362" s="315" t="s">
        <v>567</v>
      </c>
      <c r="C362" s="352"/>
      <c r="D362" s="353"/>
      <c r="E362" s="353"/>
      <c r="F362" s="353"/>
      <c r="G362" s="444" t="s">
        <v>174</v>
      </c>
      <c r="H362" s="444"/>
      <c r="I362" s="444"/>
      <c r="J362" s="444"/>
      <c r="K362" s="444"/>
      <c r="L362" s="444"/>
      <c r="M362" s="444"/>
    </row>
    <row r="364" spans="2:8" ht="18" customHeight="1">
      <c r="B364" s="440"/>
      <c r="C364" s="440"/>
      <c r="D364" s="440"/>
      <c r="E364" s="440"/>
      <c r="F364" s="440"/>
      <c r="G364" s="440"/>
      <c r="H364" s="440"/>
    </row>
  </sheetData>
  <sheetProtection/>
  <mergeCells count="26">
    <mergeCell ref="I7:I9"/>
    <mergeCell ref="K1:M1"/>
    <mergeCell ref="A4:M4"/>
    <mergeCell ref="A6:A9"/>
    <mergeCell ref="B6:B9"/>
    <mergeCell ref="C6:C9"/>
    <mergeCell ref="D6:H6"/>
    <mergeCell ref="I6:J6"/>
    <mergeCell ref="K6:L6"/>
    <mergeCell ref="M6:M9"/>
    <mergeCell ref="F8:F9"/>
    <mergeCell ref="G8:G9"/>
    <mergeCell ref="H8:H9"/>
    <mergeCell ref="D7:D9"/>
    <mergeCell ref="E7:F7"/>
    <mergeCell ref="G7:H7"/>
    <mergeCell ref="B364:H364"/>
    <mergeCell ref="A3:B3"/>
    <mergeCell ref="A355:M355"/>
    <mergeCell ref="G356:M356"/>
    <mergeCell ref="G357:M357"/>
    <mergeCell ref="G362:M362"/>
    <mergeCell ref="J7:J9"/>
    <mergeCell ref="K7:K9"/>
    <mergeCell ref="L7:L9"/>
    <mergeCell ref="E8:E9"/>
  </mergeCells>
  <printOptions/>
  <pageMargins left="0.25" right="0.25" top="0.5" bottom="0.5" header="0" footer="0"/>
  <pageSetup horizontalDpi="600" verticalDpi="600" orientation="landscape" scale="80" r:id="rId1"/>
</worksheet>
</file>

<file path=xl/worksheets/sheet14.xml><?xml version="1.0" encoding="utf-8"?>
<worksheet xmlns="http://schemas.openxmlformats.org/spreadsheetml/2006/main" xmlns:r="http://schemas.openxmlformats.org/officeDocument/2006/relationships">
  <dimension ref="A1:W29"/>
  <sheetViews>
    <sheetView zoomScalePageLayoutView="0" workbookViewId="0" topLeftCell="A1">
      <selection activeCell="A3" sqref="A3:S3"/>
    </sheetView>
  </sheetViews>
  <sheetFormatPr defaultColWidth="8.796875" defaultRowHeight="15"/>
  <cols>
    <col min="1" max="1" width="3.5" style="71" customWidth="1"/>
    <col min="2" max="2" width="3.3984375" style="71" customWidth="1"/>
    <col min="3" max="3" width="24.8984375" style="71" customWidth="1"/>
    <col min="4" max="4" width="5" style="71" customWidth="1"/>
    <col min="5" max="5" width="7.3984375" style="71" customWidth="1"/>
    <col min="6" max="6" width="6.8984375" style="71" customWidth="1"/>
    <col min="7" max="7" width="8.59765625" style="71" customWidth="1"/>
    <col min="8" max="8" width="7.8984375" style="71" customWidth="1"/>
    <col min="9" max="9" width="8" style="71" customWidth="1"/>
    <col min="10" max="10" width="6.69921875" style="71" customWidth="1"/>
    <col min="11" max="11" width="6.5" style="71" customWidth="1"/>
    <col min="12" max="12" width="7" style="71" customWidth="1"/>
    <col min="13" max="13" width="6.19921875" style="71" customWidth="1"/>
    <col min="14" max="14" width="4.8984375" style="71" customWidth="1"/>
    <col min="15" max="15" width="6.8984375" style="123" customWidth="1"/>
    <col min="16" max="16" width="5.09765625" style="71" customWidth="1"/>
    <col min="17" max="18" width="7" style="71" hidden="1" customWidth="1"/>
    <col min="19" max="19" width="13.3984375" style="71" customWidth="1"/>
    <col min="20" max="16384" width="9" style="71" customWidth="1"/>
  </cols>
  <sheetData>
    <row r="1" ht="15.75">
      <c r="A1" s="1" t="s">
        <v>6</v>
      </c>
    </row>
    <row r="2" ht="15.75">
      <c r="A2" s="1" t="s">
        <v>57</v>
      </c>
    </row>
    <row r="3" spans="1:23" s="74" customFormat="1" ht="27" customHeight="1">
      <c r="A3" s="451" t="s">
        <v>568</v>
      </c>
      <c r="B3" s="452"/>
      <c r="C3" s="452"/>
      <c r="D3" s="452"/>
      <c r="E3" s="452"/>
      <c r="F3" s="452"/>
      <c r="G3" s="452"/>
      <c r="H3" s="452"/>
      <c r="I3" s="452"/>
      <c r="J3" s="452"/>
      <c r="K3" s="452"/>
      <c r="L3" s="452"/>
      <c r="M3" s="452"/>
      <c r="N3" s="452"/>
      <c r="O3" s="452"/>
      <c r="P3" s="452"/>
      <c r="Q3" s="452"/>
      <c r="R3" s="452"/>
      <c r="S3" s="452"/>
      <c r="T3" s="73"/>
      <c r="U3" s="73"/>
      <c r="V3" s="73"/>
      <c r="W3" s="73"/>
    </row>
    <row r="4" spans="2:23" s="75" customFormat="1" ht="19.5" customHeight="1">
      <c r="B4" s="453" t="s">
        <v>76</v>
      </c>
      <c r="C4" s="454"/>
      <c r="D4" s="454"/>
      <c r="E4" s="454"/>
      <c r="F4" s="454"/>
      <c r="G4" s="454"/>
      <c r="H4" s="454"/>
      <c r="I4" s="454"/>
      <c r="J4" s="454"/>
      <c r="K4" s="454"/>
      <c r="L4" s="454"/>
      <c r="M4" s="454"/>
      <c r="N4" s="454"/>
      <c r="O4" s="454"/>
      <c r="P4" s="454"/>
      <c r="Q4" s="454"/>
      <c r="R4" s="454"/>
      <c r="S4" s="454"/>
      <c r="T4" s="454"/>
      <c r="U4" s="454"/>
      <c r="V4" s="454"/>
      <c r="W4" s="454"/>
    </row>
    <row r="5" spans="14:19" s="76" customFormat="1" ht="12.75" customHeight="1">
      <c r="N5" s="455" t="s">
        <v>109</v>
      </c>
      <c r="O5" s="456"/>
      <c r="P5" s="456"/>
      <c r="Q5" s="456"/>
      <c r="R5" s="456"/>
      <c r="S5" s="456"/>
    </row>
    <row r="6" spans="1:23" s="78" customFormat="1" ht="24" customHeight="1">
      <c r="A6" s="457" t="s">
        <v>77</v>
      </c>
      <c r="B6" s="460" t="s">
        <v>110</v>
      </c>
      <c r="C6" s="461" t="s">
        <v>111</v>
      </c>
      <c r="D6" s="461" t="s">
        <v>112</v>
      </c>
      <c r="E6" s="464" t="s">
        <v>113</v>
      </c>
      <c r="F6" s="465"/>
      <c r="G6" s="464" t="s">
        <v>114</v>
      </c>
      <c r="H6" s="465"/>
      <c r="I6" s="464" t="s">
        <v>569</v>
      </c>
      <c r="J6" s="465"/>
      <c r="K6" s="465"/>
      <c r="L6" s="465"/>
      <c r="M6" s="465"/>
      <c r="N6" s="473" t="s">
        <v>115</v>
      </c>
      <c r="O6" s="474"/>
      <c r="P6" s="474"/>
      <c r="Q6" s="478" t="s">
        <v>116</v>
      </c>
      <c r="R6" s="478" t="s">
        <v>117</v>
      </c>
      <c r="S6" s="478" t="s">
        <v>118</v>
      </c>
      <c r="T6" s="77"/>
      <c r="U6" s="477"/>
      <c r="V6" s="466"/>
      <c r="W6" s="467"/>
    </row>
    <row r="7" spans="1:23" s="78" customFormat="1" ht="26.25" customHeight="1">
      <c r="A7" s="458"/>
      <c r="B7" s="458"/>
      <c r="C7" s="462"/>
      <c r="D7" s="462"/>
      <c r="E7" s="468" t="s">
        <v>119</v>
      </c>
      <c r="F7" s="468" t="s">
        <v>120</v>
      </c>
      <c r="G7" s="468" t="s">
        <v>119</v>
      </c>
      <c r="H7" s="468" t="s">
        <v>121</v>
      </c>
      <c r="I7" s="461" t="s">
        <v>570</v>
      </c>
      <c r="J7" s="469"/>
      <c r="K7" s="469"/>
      <c r="L7" s="461" t="s">
        <v>122</v>
      </c>
      <c r="M7" s="469"/>
      <c r="N7" s="470" t="s">
        <v>123</v>
      </c>
      <c r="O7" s="478" t="s">
        <v>576</v>
      </c>
      <c r="P7" s="479"/>
      <c r="Q7" s="471"/>
      <c r="R7" s="471"/>
      <c r="S7" s="471"/>
      <c r="T7" s="77"/>
      <c r="U7" s="477"/>
      <c r="V7" s="466"/>
      <c r="W7" s="467"/>
    </row>
    <row r="8" spans="1:23" s="78" customFormat="1" ht="5.25" customHeight="1">
      <c r="A8" s="458"/>
      <c r="B8" s="458"/>
      <c r="C8" s="462"/>
      <c r="D8" s="462"/>
      <c r="E8" s="462"/>
      <c r="F8" s="462"/>
      <c r="G8" s="462"/>
      <c r="H8" s="462"/>
      <c r="I8" s="463"/>
      <c r="J8" s="463"/>
      <c r="K8" s="463"/>
      <c r="L8" s="463"/>
      <c r="M8" s="463"/>
      <c r="N8" s="471"/>
      <c r="O8" s="472"/>
      <c r="P8" s="472"/>
      <c r="Q8" s="471"/>
      <c r="R8" s="471"/>
      <c r="S8" s="471"/>
      <c r="T8" s="77"/>
      <c r="U8" s="477"/>
      <c r="V8" s="466"/>
      <c r="W8" s="467"/>
    </row>
    <row r="9" spans="1:23" s="78" customFormat="1" ht="75" customHeight="1">
      <c r="A9" s="459"/>
      <c r="B9" s="459"/>
      <c r="C9" s="463"/>
      <c r="D9" s="463"/>
      <c r="E9" s="463"/>
      <c r="F9" s="463"/>
      <c r="G9" s="463"/>
      <c r="H9" s="463"/>
      <c r="I9" s="142" t="s">
        <v>571</v>
      </c>
      <c r="J9" s="141" t="s">
        <v>572</v>
      </c>
      <c r="K9" s="142" t="s">
        <v>573</v>
      </c>
      <c r="L9" s="142" t="s">
        <v>574</v>
      </c>
      <c r="M9" s="143" t="s">
        <v>575</v>
      </c>
      <c r="N9" s="472"/>
      <c r="O9" s="144" t="s">
        <v>124</v>
      </c>
      <c r="P9" s="143" t="s">
        <v>125</v>
      </c>
      <c r="Q9" s="472"/>
      <c r="R9" s="472"/>
      <c r="S9" s="472"/>
      <c r="T9" s="77"/>
      <c r="U9" s="477"/>
      <c r="V9" s="466"/>
      <c r="W9" s="467"/>
    </row>
    <row r="10" spans="1:23" s="81" customFormat="1" ht="18" customHeight="1">
      <c r="A10" s="145">
        <v>1</v>
      </c>
      <c r="B10" s="145">
        <v>2</v>
      </c>
      <c r="C10" s="146">
        <v>3</v>
      </c>
      <c r="D10" s="146">
        <v>4</v>
      </c>
      <c r="E10" s="145">
        <v>5</v>
      </c>
      <c r="F10" s="146">
        <v>6</v>
      </c>
      <c r="G10" s="145">
        <v>7</v>
      </c>
      <c r="H10" s="146">
        <v>8</v>
      </c>
      <c r="I10" s="145">
        <v>9</v>
      </c>
      <c r="J10" s="146">
        <v>10</v>
      </c>
      <c r="K10" s="145">
        <v>11</v>
      </c>
      <c r="L10" s="146">
        <v>12</v>
      </c>
      <c r="M10" s="145">
        <v>13</v>
      </c>
      <c r="N10" s="146">
        <v>14</v>
      </c>
      <c r="O10" s="145">
        <v>15</v>
      </c>
      <c r="P10" s="146">
        <v>16</v>
      </c>
      <c r="Q10" s="146">
        <v>17</v>
      </c>
      <c r="R10" s="146"/>
      <c r="S10" s="145">
        <v>18</v>
      </c>
      <c r="T10" s="79"/>
      <c r="U10" s="80"/>
      <c r="V10" s="79"/>
      <c r="W10" s="80"/>
    </row>
    <row r="11" spans="1:23" s="85" customFormat="1" ht="21.75" customHeight="1">
      <c r="A11" s="147"/>
      <c r="B11" s="147"/>
      <c r="C11" s="148" t="s">
        <v>78</v>
      </c>
      <c r="D11" s="149"/>
      <c r="E11" s="149"/>
      <c r="F11" s="150"/>
      <c r="G11" s="150"/>
      <c r="H11" s="150"/>
      <c r="I11" s="150"/>
      <c r="J11" s="150"/>
      <c r="K11" s="150"/>
      <c r="L11" s="150"/>
      <c r="M11" s="150"/>
      <c r="N11" s="150"/>
      <c r="O11" s="151"/>
      <c r="P11" s="150"/>
      <c r="Q11" s="150">
        <f>+O11</f>
        <v>0</v>
      </c>
      <c r="R11" s="150"/>
      <c r="S11" s="150"/>
      <c r="T11" s="84"/>
      <c r="U11" s="84"/>
      <c r="V11" s="84"/>
      <c r="W11" s="84"/>
    </row>
    <row r="12" spans="1:23" s="89" customFormat="1" ht="80.25" customHeight="1">
      <c r="A12" s="152"/>
      <c r="B12" s="153"/>
      <c r="C12" s="154" t="s">
        <v>221</v>
      </c>
      <c r="D12" s="155"/>
      <c r="E12" s="156"/>
      <c r="F12" s="157"/>
      <c r="G12" s="158"/>
      <c r="H12" s="159"/>
      <c r="I12" s="159"/>
      <c r="J12" s="159"/>
      <c r="K12" s="159"/>
      <c r="L12" s="159"/>
      <c r="M12" s="159"/>
      <c r="N12" s="159"/>
      <c r="O12" s="160"/>
      <c r="P12" s="157"/>
      <c r="Q12" s="161"/>
      <c r="R12" s="161"/>
      <c r="S12" s="162"/>
      <c r="T12" s="87"/>
      <c r="U12" s="87"/>
      <c r="V12" s="88"/>
      <c r="W12" s="88"/>
    </row>
    <row r="13" spans="1:23" s="97" customFormat="1" ht="35.25" customHeight="1">
      <c r="A13" s="163" t="s">
        <v>2</v>
      </c>
      <c r="B13" s="164" t="s">
        <v>2</v>
      </c>
      <c r="C13" s="165" t="s">
        <v>126</v>
      </c>
      <c r="D13" s="91"/>
      <c r="E13" s="92"/>
      <c r="F13" s="83"/>
      <c r="G13" s="93"/>
      <c r="H13" s="86"/>
      <c r="I13" s="86"/>
      <c r="J13" s="86"/>
      <c r="K13" s="86"/>
      <c r="L13" s="86"/>
      <c r="M13" s="86"/>
      <c r="N13" s="86"/>
      <c r="O13" s="119"/>
      <c r="P13" s="94"/>
      <c r="Q13" s="83"/>
      <c r="R13" s="83"/>
      <c r="S13" s="93"/>
      <c r="T13" s="95"/>
      <c r="U13" s="95"/>
      <c r="V13" s="95"/>
      <c r="W13" s="96"/>
    </row>
    <row r="14" spans="1:23" s="97" customFormat="1" ht="27" customHeight="1">
      <c r="A14" s="90"/>
      <c r="B14" s="82"/>
      <c r="C14" s="166" t="s">
        <v>79</v>
      </c>
      <c r="D14" s="91"/>
      <c r="E14" s="92"/>
      <c r="F14" s="83"/>
      <c r="G14" s="93"/>
      <c r="H14" s="86"/>
      <c r="I14" s="86"/>
      <c r="J14" s="86"/>
      <c r="K14" s="86"/>
      <c r="L14" s="86"/>
      <c r="M14" s="86"/>
      <c r="N14" s="86"/>
      <c r="O14" s="119"/>
      <c r="P14" s="94"/>
      <c r="Q14" s="83"/>
      <c r="R14" s="83"/>
      <c r="S14" s="93"/>
      <c r="T14" s="95"/>
      <c r="U14" s="95"/>
      <c r="V14" s="95"/>
      <c r="W14" s="96"/>
    </row>
    <row r="15" spans="1:23" s="97" customFormat="1" ht="27" customHeight="1">
      <c r="A15" s="90"/>
      <c r="B15" s="167" t="s">
        <v>80</v>
      </c>
      <c r="C15" s="165" t="s">
        <v>127</v>
      </c>
      <c r="D15" s="91"/>
      <c r="E15" s="92"/>
      <c r="F15" s="83"/>
      <c r="G15" s="93"/>
      <c r="H15" s="86"/>
      <c r="I15" s="86"/>
      <c r="J15" s="86"/>
      <c r="K15" s="86"/>
      <c r="L15" s="86"/>
      <c r="M15" s="86"/>
      <c r="N15" s="86"/>
      <c r="O15" s="119"/>
      <c r="P15" s="94"/>
      <c r="Q15" s="83"/>
      <c r="R15" s="83"/>
      <c r="S15" s="93"/>
      <c r="T15" s="95"/>
      <c r="U15" s="95"/>
      <c r="V15" s="95"/>
      <c r="W15" s="96"/>
    </row>
    <row r="16" spans="1:23" s="97" customFormat="1" ht="33" customHeight="1">
      <c r="A16" s="90"/>
      <c r="B16" s="167" t="s">
        <v>81</v>
      </c>
      <c r="C16" s="165" t="s">
        <v>128</v>
      </c>
      <c r="D16" s="99"/>
      <c r="E16" s="99"/>
      <c r="F16" s="94"/>
      <c r="G16" s="94"/>
      <c r="H16" s="93"/>
      <c r="I16" s="93"/>
      <c r="J16" s="93"/>
      <c r="K16" s="93"/>
      <c r="L16" s="93"/>
      <c r="M16" s="93"/>
      <c r="N16" s="93"/>
      <c r="O16" s="120"/>
      <c r="P16" s="100"/>
      <c r="Q16" s="83"/>
      <c r="R16" s="83"/>
      <c r="S16" s="93"/>
      <c r="T16" s="95"/>
      <c r="U16" s="95"/>
      <c r="V16" s="101"/>
      <c r="W16" s="96"/>
    </row>
    <row r="17" spans="1:23" s="97" customFormat="1" ht="15">
      <c r="A17" s="90"/>
      <c r="B17" s="98"/>
      <c r="C17" s="166" t="s">
        <v>82</v>
      </c>
      <c r="D17" s="99"/>
      <c r="E17" s="99"/>
      <c r="F17" s="94"/>
      <c r="G17" s="94"/>
      <c r="H17" s="93"/>
      <c r="I17" s="93"/>
      <c r="J17" s="93"/>
      <c r="K17" s="93"/>
      <c r="L17" s="93"/>
      <c r="M17" s="93"/>
      <c r="N17" s="93"/>
      <c r="O17" s="120"/>
      <c r="P17" s="100"/>
      <c r="Q17" s="83"/>
      <c r="R17" s="83"/>
      <c r="S17" s="93"/>
      <c r="T17" s="95"/>
      <c r="U17" s="95"/>
      <c r="V17" s="101"/>
      <c r="W17" s="96"/>
    </row>
    <row r="18" spans="1:23" s="97" customFormat="1" ht="24.75" customHeight="1">
      <c r="A18" s="102"/>
      <c r="B18" s="167" t="s">
        <v>83</v>
      </c>
      <c r="C18" s="165" t="s">
        <v>129</v>
      </c>
      <c r="D18" s="103"/>
      <c r="E18" s="104"/>
      <c r="F18" s="105"/>
      <c r="G18" s="106"/>
      <c r="H18" s="107"/>
      <c r="I18" s="108"/>
      <c r="J18" s="109"/>
      <c r="K18" s="106"/>
      <c r="L18" s="110"/>
      <c r="M18" s="109"/>
      <c r="N18" s="110"/>
      <c r="O18" s="121"/>
      <c r="P18" s="105"/>
      <c r="Q18" s="111"/>
      <c r="R18" s="111"/>
      <c r="S18" s="112"/>
      <c r="T18" s="113"/>
      <c r="U18" s="113"/>
      <c r="V18" s="96"/>
      <c r="W18" s="114"/>
    </row>
    <row r="19" spans="1:23" s="97" customFormat="1" ht="12.75">
      <c r="A19" s="168"/>
      <c r="B19" s="169"/>
      <c r="C19" s="170" t="s">
        <v>84</v>
      </c>
      <c r="D19" s="171"/>
      <c r="E19" s="138"/>
      <c r="F19" s="172"/>
      <c r="G19" s="173"/>
      <c r="H19" s="174"/>
      <c r="I19" s="175"/>
      <c r="J19" s="176"/>
      <c r="K19" s="173"/>
      <c r="L19" s="175"/>
      <c r="M19" s="176"/>
      <c r="N19" s="175"/>
      <c r="O19" s="177"/>
      <c r="P19" s="172"/>
      <c r="Q19" s="178"/>
      <c r="R19" s="178"/>
      <c r="S19" s="170"/>
      <c r="T19" s="113"/>
      <c r="U19" s="113"/>
      <c r="V19" s="96"/>
      <c r="W19" s="114"/>
    </row>
    <row r="20" spans="1:23" s="97" customFormat="1" ht="33.75" customHeight="1">
      <c r="A20" s="179"/>
      <c r="B20" s="180" t="s">
        <v>3</v>
      </c>
      <c r="C20" s="181" t="s">
        <v>130</v>
      </c>
      <c r="D20" s="182"/>
      <c r="E20" s="183"/>
      <c r="F20" s="184"/>
      <c r="G20" s="185"/>
      <c r="H20" s="186"/>
      <c r="I20" s="187"/>
      <c r="J20" s="188"/>
      <c r="K20" s="185"/>
      <c r="L20" s="187"/>
      <c r="M20" s="188"/>
      <c r="N20" s="187"/>
      <c r="O20" s="189"/>
      <c r="P20" s="184"/>
      <c r="Q20" s="150"/>
      <c r="R20" s="150"/>
      <c r="S20" s="190"/>
      <c r="T20" s="113"/>
      <c r="U20" s="113"/>
      <c r="V20" s="96"/>
      <c r="W20" s="114"/>
    </row>
    <row r="21" spans="12:18" s="115" customFormat="1" ht="15" customHeight="1">
      <c r="L21" s="475"/>
      <c r="M21" s="475"/>
      <c r="N21" s="475"/>
      <c r="O21" s="475"/>
      <c r="P21" s="475"/>
      <c r="Q21" s="116"/>
      <c r="R21" s="117"/>
    </row>
    <row r="22" spans="12:18" s="115" customFormat="1" ht="15.75">
      <c r="L22" s="480" t="s">
        <v>577</v>
      </c>
      <c r="M22" s="481"/>
      <c r="N22" s="481"/>
      <c r="O22" s="481"/>
      <c r="P22" s="481"/>
      <c r="Q22" s="118"/>
      <c r="R22" s="117"/>
    </row>
    <row r="23" spans="3:18" s="192" customFormat="1" ht="21.75" customHeight="1">
      <c r="C23" s="193" t="s">
        <v>13</v>
      </c>
      <c r="L23" s="482" t="s">
        <v>14</v>
      </c>
      <c r="M23" s="483"/>
      <c r="N23" s="483"/>
      <c r="O23" s="483"/>
      <c r="P23" s="483"/>
      <c r="Q23" s="118"/>
      <c r="R23" s="117"/>
    </row>
    <row r="24" spans="15:18" s="115" customFormat="1" ht="15">
      <c r="O24" s="122"/>
      <c r="Q24" s="118"/>
      <c r="R24" s="117"/>
    </row>
    <row r="25" spans="15:18" s="115" customFormat="1" ht="15">
      <c r="O25" s="122"/>
      <c r="Q25" s="118"/>
      <c r="R25" s="117"/>
    </row>
    <row r="26" spans="17:18" ht="15">
      <c r="Q26" s="118"/>
      <c r="R26" s="117"/>
    </row>
    <row r="27" spans="17:18" ht="15">
      <c r="Q27" s="118"/>
      <c r="R27" s="117"/>
    </row>
    <row r="29" spans="2:18" ht="15">
      <c r="B29" s="476"/>
      <c r="C29" s="476"/>
      <c r="D29" s="476"/>
      <c r="Q29" s="72"/>
      <c r="R29" s="72"/>
    </row>
  </sheetData>
  <sheetProtection/>
  <mergeCells count="29">
    <mergeCell ref="L21:P21"/>
    <mergeCell ref="B29:D29"/>
    <mergeCell ref="U6:U9"/>
    <mergeCell ref="Q6:Q9"/>
    <mergeCell ref="R6:R9"/>
    <mergeCell ref="S6:S9"/>
    <mergeCell ref="O7:P8"/>
    <mergeCell ref="L22:P22"/>
    <mergeCell ref="L23:P23"/>
    <mergeCell ref="V6:V9"/>
    <mergeCell ref="W6:W9"/>
    <mergeCell ref="E7:E9"/>
    <mergeCell ref="F7:F9"/>
    <mergeCell ref="G7:G9"/>
    <mergeCell ref="H7:H9"/>
    <mergeCell ref="I7:K8"/>
    <mergeCell ref="L7:M8"/>
    <mergeCell ref="N7:N9"/>
    <mergeCell ref="N6:P6"/>
    <mergeCell ref="A3:S3"/>
    <mergeCell ref="B4:W4"/>
    <mergeCell ref="N5:S5"/>
    <mergeCell ref="A6:A9"/>
    <mergeCell ref="B6:B9"/>
    <mergeCell ref="C6:C9"/>
    <mergeCell ref="D6:D9"/>
    <mergeCell ref="E6:F6"/>
    <mergeCell ref="G6:H6"/>
    <mergeCell ref="I6:M6"/>
  </mergeCells>
  <printOptions/>
  <pageMargins left="0.25" right="0.25" top="0.5" bottom="0.25" header="0" footer="0"/>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dimension ref="A1:J20"/>
  <sheetViews>
    <sheetView zoomScalePageLayoutView="0" workbookViewId="0" topLeftCell="A10">
      <selection activeCell="G15" sqref="G15"/>
    </sheetView>
  </sheetViews>
  <sheetFormatPr defaultColWidth="8.796875" defaultRowHeight="15"/>
  <cols>
    <col min="1" max="1" width="5.3984375" style="48" customWidth="1"/>
    <col min="2" max="2" width="18.5" style="48" customWidth="1"/>
    <col min="3" max="14" width="9" style="48" customWidth="1"/>
    <col min="15" max="15" width="9" style="355" customWidth="1"/>
    <col min="16" max="16384" width="9" style="48" customWidth="1"/>
  </cols>
  <sheetData>
    <row r="1" spans="1:10" ht="15.75">
      <c r="A1" s="1" t="s">
        <v>6</v>
      </c>
      <c r="B1" s="36"/>
      <c r="I1" s="422" t="s">
        <v>592</v>
      </c>
      <c r="J1" s="422"/>
    </row>
    <row r="2" spans="1:2" ht="15.75">
      <c r="A2" s="1" t="s">
        <v>57</v>
      </c>
      <c r="B2" s="36"/>
    </row>
    <row r="3" spans="1:10" ht="23.25" customHeight="1">
      <c r="A3" s="482" t="s">
        <v>579</v>
      </c>
      <c r="B3" s="482"/>
      <c r="C3" s="482"/>
      <c r="D3" s="482"/>
      <c r="E3" s="482"/>
      <c r="F3" s="482"/>
      <c r="G3" s="482"/>
      <c r="H3" s="482"/>
      <c r="I3" s="482"/>
      <c r="J3" s="482"/>
    </row>
    <row r="4" spans="1:10" ht="23.25" customHeight="1">
      <c r="A4" s="374" t="s">
        <v>580</v>
      </c>
      <c r="B4" s="374"/>
      <c r="C4" s="374"/>
      <c r="D4" s="374"/>
      <c r="E4" s="374"/>
      <c r="F4" s="374"/>
      <c r="G4" s="374"/>
      <c r="H4" s="374"/>
      <c r="I4" s="374"/>
      <c r="J4" s="374"/>
    </row>
    <row r="6" spans="2:10" s="356" customFormat="1" ht="15.75">
      <c r="B6" s="357"/>
      <c r="J6" s="360" t="s">
        <v>105</v>
      </c>
    </row>
    <row r="7" spans="1:10" s="358" customFormat="1" ht="25.5" customHeight="1">
      <c r="A7" s="484" t="s">
        <v>77</v>
      </c>
      <c r="B7" s="484" t="s">
        <v>10</v>
      </c>
      <c r="C7" s="484" t="s">
        <v>581</v>
      </c>
      <c r="D7" s="484"/>
      <c r="E7" s="484"/>
      <c r="F7" s="484"/>
      <c r="G7" s="484"/>
      <c r="H7" s="484" t="s">
        <v>582</v>
      </c>
      <c r="I7" s="484" t="s">
        <v>235</v>
      </c>
      <c r="J7" s="484" t="s">
        <v>583</v>
      </c>
    </row>
    <row r="8" spans="1:10" s="358" customFormat="1" ht="24" customHeight="1">
      <c r="A8" s="484"/>
      <c r="B8" s="484"/>
      <c r="C8" s="484" t="s">
        <v>51</v>
      </c>
      <c r="D8" s="487" t="s">
        <v>584</v>
      </c>
      <c r="E8" s="487"/>
      <c r="F8" s="487"/>
      <c r="G8" s="487"/>
      <c r="H8" s="484"/>
      <c r="I8" s="484"/>
      <c r="J8" s="484"/>
    </row>
    <row r="9" spans="1:10" s="358" customFormat="1" ht="34.5" customHeight="1">
      <c r="A9" s="484"/>
      <c r="B9" s="484"/>
      <c r="C9" s="484"/>
      <c r="D9" s="488" t="s">
        <v>585</v>
      </c>
      <c r="E9" s="485" t="s">
        <v>586</v>
      </c>
      <c r="F9" s="485"/>
      <c r="G9" s="485"/>
      <c r="H9" s="484"/>
      <c r="I9" s="484"/>
      <c r="J9" s="484"/>
    </row>
    <row r="10" spans="1:10" s="358" customFormat="1" ht="26.25" customHeight="1">
      <c r="A10" s="484"/>
      <c r="B10" s="484"/>
      <c r="C10" s="484"/>
      <c r="D10" s="488"/>
      <c r="E10" s="486" t="s">
        <v>587</v>
      </c>
      <c r="F10" s="486"/>
      <c r="G10" s="486"/>
      <c r="H10" s="484"/>
      <c r="I10" s="484"/>
      <c r="J10" s="484"/>
    </row>
    <row r="11" spans="1:10" s="358" customFormat="1" ht="64.5" customHeight="1">
      <c r="A11" s="484"/>
      <c r="B11" s="484"/>
      <c r="C11" s="484"/>
      <c r="D11" s="488"/>
      <c r="E11" s="361" t="s">
        <v>51</v>
      </c>
      <c r="F11" s="361" t="s">
        <v>588</v>
      </c>
      <c r="G11" s="361" t="s">
        <v>589</v>
      </c>
      <c r="H11" s="484"/>
      <c r="I11" s="484"/>
      <c r="J11" s="484"/>
    </row>
    <row r="12" spans="1:10" s="359" customFormat="1" ht="18" customHeight="1">
      <c r="A12" s="362" t="s">
        <v>0</v>
      </c>
      <c r="B12" s="362" t="s">
        <v>1</v>
      </c>
      <c r="C12" s="362" t="s">
        <v>590</v>
      </c>
      <c r="D12" s="362">
        <v>2</v>
      </c>
      <c r="E12" s="362" t="s">
        <v>591</v>
      </c>
      <c r="F12" s="362">
        <v>4</v>
      </c>
      <c r="G12" s="363">
        <v>5</v>
      </c>
      <c r="H12" s="362">
        <v>6</v>
      </c>
      <c r="I12" s="362">
        <v>7</v>
      </c>
      <c r="J12" s="362">
        <v>8</v>
      </c>
    </row>
    <row r="13" spans="1:10" s="356" customFormat="1" ht="25.5" customHeight="1">
      <c r="A13" s="364"/>
      <c r="B13" s="365"/>
      <c r="C13" s="364"/>
      <c r="D13" s="364"/>
      <c r="E13" s="364"/>
      <c r="F13" s="364"/>
      <c r="G13" s="364"/>
      <c r="H13" s="364"/>
      <c r="I13" s="364"/>
      <c r="J13" s="366"/>
    </row>
    <row r="14" spans="1:10" s="356" customFormat="1" ht="25.5" customHeight="1">
      <c r="A14" s="367"/>
      <c r="B14" s="368"/>
      <c r="C14" s="367"/>
      <c r="D14" s="367"/>
      <c r="E14" s="367"/>
      <c r="F14" s="367"/>
      <c r="G14" s="367"/>
      <c r="H14" s="367"/>
      <c r="I14" s="367"/>
      <c r="J14" s="369"/>
    </row>
    <row r="15" spans="1:10" s="356" customFormat="1" ht="25.5" customHeight="1">
      <c r="A15" s="367"/>
      <c r="B15" s="368"/>
      <c r="C15" s="367"/>
      <c r="D15" s="367"/>
      <c r="E15" s="367"/>
      <c r="F15" s="367"/>
      <c r="G15" s="367"/>
      <c r="H15" s="367"/>
      <c r="I15" s="367"/>
      <c r="J15" s="369"/>
    </row>
    <row r="16" spans="1:10" s="358" customFormat="1" ht="25.5" customHeight="1">
      <c r="A16" s="370"/>
      <c r="B16" s="371" t="s">
        <v>59</v>
      </c>
      <c r="C16" s="370"/>
      <c r="D16" s="370"/>
      <c r="E16" s="370"/>
      <c r="F16" s="370"/>
      <c r="G16" s="370"/>
      <c r="H16" s="370"/>
      <c r="I16" s="370"/>
      <c r="J16" s="372"/>
    </row>
    <row r="19" spans="7:10" ht="15.75">
      <c r="G19" s="374" t="s">
        <v>593</v>
      </c>
      <c r="H19" s="374"/>
      <c r="I19" s="374"/>
      <c r="J19" s="374"/>
    </row>
    <row r="20" spans="2:10" ht="15.75">
      <c r="B20" s="193" t="s">
        <v>305</v>
      </c>
      <c r="G20" s="482" t="s">
        <v>14</v>
      </c>
      <c r="H20" s="482"/>
      <c r="I20" s="482"/>
      <c r="J20" s="482"/>
    </row>
  </sheetData>
  <sheetProtection/>
  <mergeCells count="16">
    <mergeCell ref="G20:J20"/>
    <mergeCell ref="A3:J3"/>
    <mergeCell ref="A4:J4"/>
    <mergeCell ref="I1:J1"/>
    <mergeCell ref="G19:J19"/>
    <mergeCell ref="I7:I11"/>
    <mergeCell ref="J7:J11"/>
    <mergeCell ref="C8:C11"/>
    <mergeCell ref="D8:G8"/>
    <mergeCell ref="D9:D11"/>
    <mergeCell ref="H7:H11"/>
    <mergeCell ref="E9:G9"/>
    <mergeCell ref="E10:G10"/>
    <mergeCell ref="A7:A11"/>
    <mergeCell ref="B7:B11"/>
    <mergeCell ref="C7:G7"/>
  </mergeCells>
  <printOptions/>
  <pageMargins left="0.25" right="0.25" top="0.5" bottom="0.25" header="0" footer="0"/>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selection activeCell="E36" sqref="E36"/>
    </sheetView>
  </sheetViews>
  <sheetFormatPr defaultColWidth="8.796875" defaultRowHeight="15"/>
  <cols>
    <col min="1" max="1" width="3.69921875" style="1" customWidth="1"/>
    <col min="2" max="2" width="29.8984375" style="1" customWidth="1"/>
    <col min="3" max="3" width="10.09765625" style="1" customWidth="1"/>
    <col min="4" max="12" width="11.3984375" style="1" customWidth="1"/>
    <col min="13" max="13" width="10.09765625" style="1" customWidth="1"/>
    <col min="14" max="16384" width="9" style="1" customWidth="1"/>
  </cols>
  <sheetData>
    <row r="1" ht="15.75">
      <c r="L1" s="226" t="s">
        <v>185</v>
      </c>
    </row>
    <row r="2" spans="1:12" ht="18.75">
      <c r="A2" s="382" t="s">
        <v>15</v>
      </c>
      <c r="B2" s="382"/>
      <c r="C2" s="2"/>
      <c r="D2" s="383" t="s">
        <v>260</v>
      </c>
      <c r="E2" s="383"/>
      <c r="F2" s="383"/>
      <c r="G2" s="383"/>
      <c r="H2" s="383"/>
      <c r="I2" s="383"/>
      <c r="J2" s="383"/>
      <c r="K2" s="383"/>
      <c r="L2" s="383"/>
    </row>
    <row r="3" spans="1:12" ht="27.75" customHeight="1">
      <c r="A3" s="375" t="s">
        <v>21</v>
      </c>
      <c r="B3" s="375"/>
      <c r="C3" s="3"/>
      <c r="D3" s="384"/>
      <c r="E3" s="384"/>
      <c r="F3" s="384"/>
      <c r="G3" s="384"/>
      <c r="H3" s="384"/>
      <c r="I3" s="384"/>
      <c r="J3" s="384"/>
      <c r="K3" s="384"/>
      <c r="L3" s="384"/>
    </row>
    <row r="4" spans="1:12" ht="15.75">
      <c r="A4" s="375" t="s">
        <v>22</v>
      </c>
      <c r="B4" s="375"/>
      <c r="C4" s="3"/>
      <c r="L4" s="4"/>
    </row>
    <row r="5" spans="1:12" ht="15.75">
      <c r="A5" s="3"/>
      <c r="B5" s="11"/>
      <c r="C5" s="11"/>
      <c r="L5" s="4"/>
    </row>
    <row r="6" spans="1:12" ht="18" customHeight="1">
      <c r="A6" s="392" t="s">
        <v>54</v>
      </c>
      <c r="B6" s="380" t="s">
        <v>10</v>
      </c>
      <c r="C6" s="392" t="s">
        <v>31</v>
      </c>
      <c r="D6" s="378" t="s">
        <v>233</v>
      </c>
      <c r="E6" s="378"/>
      <c r="F6" s="378"/>
      <c r="G6" s="396" t="s">
        <v>258</v>
      </c>
      <c r="H6" s="397"/>
      <c r="I6" s="398"/>
      <c r="J6" s="396" t="s">
        <v>235</v>
      </c>
      <c r="K6" s="397"/>
      <c r="L6" s="398"/>
    </row>
    <row r="7" spans="1:12" ht="18" customHeight="1">
      <c r="A7" s="393"/>
      <c r="B7" s="395"/>
      <c r="C7" s="393"/>
      <c r="D7" s="378" t="s">
        <v>51</v>
      </c>
      <c r="E7" s="378" t="s">
        <v>33</v>
      </c>
      <c r="F7" s="378"/>
      <c r="G7" s="378" t="s">
        <v>51</v>
      </c>
      <c r="H7" s="378" t="s">
        <v>33</v>
      </c>
      <c r="I7" s="378"/>
      <c r="J7" s="378" t="s">
        <v>51</v>
      </c>
      <c r="K7" s="378" t="s">
        <v>33</v>
      </c>
      <c r="L7" s="378"/>
    </row>
    <row r="8" spans="1:12" ht="66" customHeight="1">
      <c r="A8" s="394"/>
      <c r="B8" s="381"/>
      <c r="C8" s="394"/>
      <c r="D8" s="378"/>
      <c r="E8" s="12" t="s">
        <v>594</v>
      </c>
      <c r="F8" s="12" t="s">
        <v>172</v>
      </c>
      <c r="G8" s="378"/>
      <c r="H8" s="12" t="s">
        <v>594</v>
      </c>
      <c r="I8" s="12" t="s">
        <v>172</v>
      </c>
      <c r="J8" s="378"/>
      <c r="K8" s="12" t="s">
        <v>594</v>
      </c>
      <c r="L8" s="12" t="s">
        <v>172</v>
      </c>
    </row>
    <row r="9" spans="1:12" s="6" customFormat="1" ht="26.25" customHeight="1">
      <c r="A9" s="58" t="s">
        <v>0</v>
      </c>
      <c r="B9" s="63" t="s">
        <v>30</v>
      </c>
      <c r="C9" s="64"/>
      <c r="D9" s="65"/>
      <c r="E9" s="65"/>
      <c r="F9" s="65"/>
      <c r="G9" s="65"/>
      <c r="H9" s="65"/>
      <c r="I9" s="65"/>
      <c r="J9" s="65"/>
      <c r="K9" s="65"/>
      <c r="L9" s="65"/>
    </row>
    <row r="10" spans="1:12" s="6" customFormat="1" ht="31.5">
      <c r="A10" s="55" t="s">
        <v>2</v>
      </c>
      <c r="B10" s="66" t="s">
        <v>20</v>
      </c>
      <c r="C10" s="55" t="s">
        <v>52</v>
      </c>
      <c r="D10" s="290"/>
      <c r="E10" s="290"/>
      <c r="F10" s="290"/>
      <c r="G10" s="290"/>
      <c r="H10" s="290"/>
      <c r="I10" s="290"/>
      <c r="J10" s="290"/>
      <c r="K10" s="290"/>
      <c r="L10" s="290"/>
    </row>
    <row r="11" spans="1:12" s="6" customFormat="1" ht="15.75">
      <c r="A11" s="55" t="s">
        <v>3</v>
      </c>
      <c r="B11" s="66" t="s">
        <v>32</v>
      </c>
      <c r="C11" s="55" t="s">
        <v>52</v>
      </c>
      <c r="D11" s="290">
        <f>D13+D14+D15</f>
        <v>0</v>
      </c>
      <c r="E11" s="290">
        <f aca="true" t="shared" si="0" ref="E11:L11">E13+E14+E15</f>
        <v>0</v>
      </c>
      <c r="F11" s="290">
        <f t="shared" si="0"/>
        <v>0</v>
      </c>
      <c r="G11" s="290">
        <f t="shared" si="0"/>
        <v>0</v>
      </c>
      <c r="H11" s="290">
        <f t="shared" si="0"/>
        <v>0</v>
      </c>
      <c r="I11" s="290">
        <f t="shared" si="0"/>
        <v>0</v>
      </c>
      <c r="J11" s="290">
        <f t="shared" si="0"/>
        <v>0</v>
      </c>
      <c r="K11" s="290">
        <f t="shared" si="0"/>
        <v>0</v>
      </c>
      <c r="L11" s="290">
        <f t="shared" si="0"/>
        <v>0</v>
      </c>
    </row>
    <row r="12" spans="1:12" ht="15.75">
      <c r="A12" s="17"/>
      <c r="B12" s="31" t="s">
        <v>33</v>
      </c>
      <c r="C12" s="17" t="s">
        <v>52</v>
      </c>
      <c r="D12" s="32"/>
      <c r="E12" s="32"/>
      <c r="F12" s="32"/>
      <c r="G12" s="32"/>
      <c r="H12" s="32"/>
      <c r="I12" s="32"/>
      <c r="J12" s="32"/>
      <c r="K12" s="32"/>
      <c r="L12" s="32"/>
    </row>
    <row r="13" spans="1:12" ht="15.75">
      <c r="A13" s="17"/>
      <c r="B13" s="33" t="s">
        <v>34</v>
      </c>
      <c r="C13" s="17" t="s">
        <v>52</v>
      </c>
      <c r="D13" s="32"/>
      <c r="E13" s="32"/>
      <c r="F13" s="32"/>
      <c r="G13" s="32"/>
      <c r="H13" s="32"/>
      <c r="I13" s="32"/>
      <c r="J13" s="32"/>
      <c r="K13" s="32"/>
      <c r="L13" s="32"/>
    </row>
    <row r="14" spans="1:12" ht="31.5">
      <c r="A14" s="17"/>
      <c r="B14" s="33" t="s">
        <v>37</v>
      </c>
      <c r="C14" s="17" t="s">
        <v>52</v>
      </c>
      <c r="D14" s="32"/>
      <c r="E14" s="32"/>
      <c r="F14" s="32"/>
      <c r="G14" s="32"/>
      <c r="H14" s="32"/>
      <c r="I14" s="32"/>
      <c r="J14" s="32"/>
      <c r="K14" s="32"/>
      <c r="L14" s="32"/>
    </row>
    <row r="15" spans="1:12" ht="15.75">
      <c r="A15" s="17"/>
      <c r="B15" s="33" t="s">
        <v>36</v>
      </c>
      <c r="C15" s="17" t="s">
        <v>52</v>
      </c>
      <c r="D15" s="32"/>
      <c r="E15" s="32"/>
      <c r="F15" s="32"/>
      <c r="G15" s="32"/>
      <c r="H15" s="32"/>
      <c r="I15" s="32"/>
      <c r="J15" s="32"/>
      <c r="K15" s="32"/>
      <c r="L15" s="32"/>
    </row>
    <row r="16" spans="1:12" s="6" customFormat="1" ht="31.5">
      <c r="A16" s="55" t="s">
        <v>1</v>
      </c>
      <c r="B16" s="66" t="s">
        <v>261</v>
      </c>
      <c r="C16" s="67" t="s">
        <v>53</v>
      </c>
      <c r="D16" s="68">
        <f>D17+D41</f>
        <v>0</v>
      </c>
      <c r="E16" s="68">
        <f aca="true" t="shared" si="1" ref="E16:L16">E17+E41</f>
        <v>0</v>
      </c>
      <c r="F16" s="68">
        <f t="shared" si="1"/>
        <v>0</v>
      </c>
      <c r="G16" s="68">
        <f t="shared" si="1"/>
        <v>0</v>
      </c>
      <c r="H16" s="68">
        <f t="shared" si="1"/>
        <v>0</v>
      </c>
      <c r="I16" s="68">
        <f t="shared" si="1"/>
        <v>0</v>
      </c>
      <c r="J16" s="68">
        <f t="shared" si="1"/>
        <v>0</v>
      </c>
      <c r="K16" s="68">
        <f t="shared" si="1"/>
        <v>0</v>
      </c>
      <c r="L16" s="68">
        <f t="shared" si="1"/>
        <v>0</v>
      </c>
    </row>
    <row r="17" spans="1:12" s="6" customFormat="1" ht="31.5">
      <c r="A17" s="55" t="s">
        <v>2</v>
      </c>
      <c r="B17" s="66" t="s">
        <v>262</v>
      </c>
      <c r="C17" s="67" t="s">
        <v>53</v>
      </c>
      <c r="D17" s="68">
        <f>D18+D19+D22+D34+D35+D36</f>
        <v>0</v>
      </c>
      <c r="E17" s="68">
        <f aca="true" t="shared" si="2" ref="E17:L17">E18+E19+E22+E34+E35+E36</f>
        <v>0</v>
      </c>
      <c r="F17" s="68">
        <f t="shared" si="2"/>
        <v>0</v>
      </c>
      <c r="G17" s="68">
        <f t="shared" si="2"/>
        <v>0</v>
      </c>
      <c r="H17" s="68">
        <f t="shared" si="2"/>
        <v>0</v>
      </c>
      <c r="I17" s="68">
        <f t="shared" si="2"/>
        <v>0</v>
      </c>
      <c r="J17" s="68">
        <f t="shared" si="2"/>
        <v>0</v>
      </c>
      <c r="K17" s="68">
        <f t="shared" si="2"/>
        <v>0</v>
      </c>
      <c r="L17" s="68">
        <f t="shared" si="2"/>
        <v>0</v>
      </c>
    </row>
    <row r="18" spans="1:12" ht="27" customHeight="1">
      <c r="A18" s="17">
        <v>1</v>
      </c>
      <c r="B18" s="31" t="s">
        <v>38</v>
      </c>
      <c r="C18" s="19" t="s">
        <v>53</v>
      </c>
      <c r="D18" s="32">
        <f>E18+F18</f>
        <v>0</v>
      </c>
      <c r="E18" s="32"/>
      <c r="F18" s="32"/>
      <c r="G18" s="32">
        <f>H18+I18</f>
        <v>0</v>
      </c>
      <c r="H18" s="32"/>
      <c r="I18" s="32"/>
      <c r="J18" s="32">
        <f>K18+L18</f>
        <v>0</v>
      </c>
      <c r="K18" s="32"/>
      <c r="L18" s="32"/>
    </row>
    <row r="19" spans="1:12" ht="27" customHeight="1">
      <c r="A19" s="17">
        <v>2</v>
      </c>
      <c r="B19" s="31" t="s">
        <v>39</v>
      </c>
      <c r="C19" s="19" t="s">
        <v>53</v>
      </c>
      <c r="D19" s="32">
        <f>SUM(D20:D21)</f>
        <v>0</v>
      </c>
      <c r="E19" s="32">
        <f aca="true" t="shared" si="3" ref="E19:L19">SUM(E20:E21)</f>
        <v>0</v>
      </c>
      <c r="F19" s="32">
        <f t="shared" si="3"/>
        <v>0</v>
      </c>
      <c r="G19" s="32">
        <f t="shared" si="3"/>
        <v>0</v>
      </c>
      <c r="H19" s="32">
        <f t="shared" si="3"/>
        <v>0</v>
      </c>
      <c r="I19" s="32">
        <f t="shared" si="3"/>
        <v>0</v>
      </c>
      <c r="J19" s="32">
        <f t="shared" si="3"/>
        <v>0</v>
      </c>
      <c r="K19" s="32">
        <f t="shared" si="3"/>
        <v>0</v>
      </c>
      <c r="L19" s="32">
        <f t="shared" si="3"/>
        <v>0</v>
      </c>
    </row>
    <row r="20" spans="1:12" ht="26.25" customHeight="1">
      <c r="A20" s="17"/>
      <c r="B20" s="33" t="s">
        <v>259</v>
      </c>
      <c r="C20" s="19" t="s">
        <v>53</v>
      </c>
      <c r="D20" s="32">
        <f>E20+F20</f>
        <v>0</v>
      </c>
      <c r="E20" s="32"/>
      <c r="F20" s="32"/>
      <c r="G20" s="32">
        <f>H20+I20</f>
        <v>0</v>
      </c>
      <c r="H20" s="32"/>
      <c r="I20" s="32"/>
      <c r="J20" s="32">
        <f>K20+L20</f>
        <v>0</v>
      </c>
      <c r="K20" s="32"/>
      <c r="L20" s="32"/>
    </row>
    <row r="21" spans="1:12" ht="26.25" customHeight="1">
      <c r="A21" s="17"/>
      <c r="B21" s="33" t="s">
        <v>35</v>
      </c>
      <c r="C21" s="19" t="s">
        <v>53</v>
      </c>
      <c r="D21" s="32">
        <f>E21+F21</f>
        <v>0</v>
      </c>
      <c r="E21" s="32"/>
      <c r="F21" s="32"/>
      <c r="G21" s="32">
        <f>H21+I21</f>
        <v>0</v>
      </c>
      <c r="H21" s="32"/>
      <c r="I21" s="32"/>
      <c r="J21" s="32">
        <f>K21+L21</f>
        <v>0</v>
      </c>
      <c r="K21" s="32"/>
      <c r="L21" s="32"/>
    </row>
    <row r="22" spans="1:12" ht="27" customHeight="1">
      <c r="A22" s="17">
        <v>3</v>
      </c>
      <c r="B22" s="31" t="s">
        <v>40</v>
      </c>
      <c r="C22" s="19" t="s">
        <v>53</v>
      </c>
      <c r="D22" s="32">
        <f>SUM(D23:D31)</f>
        <v>0</v>
      </c>
      <c r="E22" s="32">
        <f aca="true" t="shared" si="4" ref="E22:L22">SUM(E23:E31)</f>
        <v>0</v>
      </c>
      <c r="F22" s="32">
        <f t="shared" si="4"/>
        <v>0</v>
      </c>
      <c r="G22" s="32">
        <f t="shared" si="4"/>
        <v>0</v>
      </c>
      <c r="H22" s="32">
        <f t="shared" si="4"/>
        <v>0</v>
      </c>
      <c r="I22" s="32">
        <f t="shared" si="4"/>
        <v>0</v>
      </c>
      <c r="J22" s="32">
        <f t="shared" si="4"/>
        <v>0</v>
      </c>
      <c r="K22" s="32">
        <f t="shared" si="4"/>
        <v>0</v>
      </c>
      <c r="L22" s="32">
        <f t="shared" si="4"/>
        <v>0</v>
      </c>
    </row>
    <row r="23" spans="1:12" ht="27" customHeight="1">
      <c r="A23" s="17"/>
      <c r="B23" s="33" t="s">
        <v>41</v>
      </c>
      <c r="C23" s="19" t="s">
        <v>53</v>
      </c>
      <c r="D23" s="32">
        <f aca="true" t="shared" si="5" ref="D23:D30">E23+F23</f>
        <v>0</v>
      </c>
      <c r="E23" s="32"/>
      <c r="F23" s="32"/>
      <c r="G23" s="32">
        <f aca="true" t="shared" si="6" ref="G23:G30">H23+I23</f>
        <v>0</v>
      </c>
      <c r="H23" s="32"/>
      <c r="I23" s="32"/>
      <c r="J23" s="32">
        <f aca="true" t="shared" si="7" ref="J23:J30">K23+L23</f>
        <v>0</v>
      </c>
      <c r="K23" s="32"/>
      <c r="L23" s="32"/>
    </row>
    <row r="24" spans="1:12" ht="27" customHeight="1">
      <c r="A24" s="17"/>
      <c r="B24" s="33" t="s">
        <v>42</v>
      </c>
      <c r="C24" s="19" t="s">
        <v>53</v>
      </c>
      <c r="D24" s="32">
        <f t="shared" si="5"/>
        <v>0</v>
      </c>
      <c r="E24" s="32"/>
      <c r="F24" s="32"/>
      <c r="G24" s="32">
        <f t="shared" si="6"/>
        <v>0</v>
      </c>
      <c r="H24" s="32"/>
      <c r="I24" s="32"/>
      <c r="J24" s="32">
        <f t="shared" si="7"/>
        <v>0</v>
      </c>
      <c r="K24" s="32"/>
      <c r="L24" s="32"/>
    </row>
    <row r="25" spans="1:12" ht="27" customHeight="1">
      <c r="A25" s="17"/>
      <c r="B25" s="33" t="s">
        <v>70</v>
      </c>
      <c r="C25" s="19" t="s">
        <v>53</v>
      </c>
      <c r="D25" s="32">
        <f t="shared" si="5"/>
        <v>0</v>
      </c>
      <c r="E25" s="32"/>
      <c r="F25" s="32"/>
      <c r="G25" s="32">
        <f t="shared" si="6"/>
        <v>0</v>
      </c>
      <c r="H25" s="32"/>
      <c r="I25" s="32"/>
      <c r="J25" s="32">
        <f t="shared" si="7"/>
        <v>0</v>
      </c>
      <c r="K25" s="32"/>
      <c r="L25" s="32"/>
    </row>
    <row r="26" spans="1:12" ht="27" customHeight="1">
      <c r="A26" s="17"/>
      <c r="B26" s="33" t="s">
        <v>44</v>
      </c>
      <c r="C26" s="19" t="s">
        <v>53</v>
      </c>
      <c r="D26" s="32">
        <f t="shared" si="5"/>
        <v>0</v>
      </c>
      <c r="E26" s="32"/>
      <c r="F26" s="32"/>
      <c r="G26" s="32">
        <f t="shared" si="6"/>
        <v>0</v>
      </c>
      <c r="H26" s="32"/>
      <c r="I26" s="32"/>
      <c r="J26" s="32">
        <f t="shared" si="7"/>
        <v>0</v>
      </c>
      <c r="K26" s="32"/>
      <c r="L26" s="32"/>
    </row>
    <row r="27" spans="1:12" ht="27" customHeight="1">
      <c r="A27" s="17"/>
      <c r="B27" s="33" t="s">
        <v>71</v>
      </c>
      <c r="C27" s="19" t="s">
        <v>53</v>
      </c>
      <c r="D27" s="32">
        <f t="shared" si="5"/>
        <v>0</v>
      </c>
      <c r="E27" s="32"/>
      <c r="F27" s="32"/>
      <c r="G27" s="32">
        <f t="shared" si="6"/>
        <v>0</v>
      </c>
      <c r="H27" s="32"/>
      <c r="I27" s="32"/>
      <c r="J27" s="32">
        <f t="shared" si="7"/>
        <v>0</v>
      </c>
      <c r="K27" s="32"/>
      <c r="L27" s="32"/>
    </row>
    <row r="28" spans="1:12" ht="27" customHeight="1">
      <c r="A28" s="17"/>
      <c r="B28" s="33" t="s">
        <v>72</v>
      </c>
      <c r="C28" s="19" t="s">
        <v>53</v>
      </c>
      <c r="D28" s="32">
        <f t="shared" si="5"/>
        <v>0</v>
      </c>
      <c r="E28" s="32"/>
      <c r="F28" s="32"/>
      <c r="G28" s="32">
        <f t="shared" si="6"/>
        <v>0</v>
      </c>
      <c r="H28" s="32"/>
      <c r="I28" s="32"/>
      <c r="J28" s="32">
        <f t="shared" si="7"/>
        <v>0</v>
      </c>
      <c r="K28" s="32"/>
      <c r="L28" s="32"/>
    </row>
    <row r="29" spans="1:12" ht="27" customHeight="1">
      <c r="A29" s="17"/>
      <c r="B29" s="33" t="s">
        <v>43</v>
      </c>
      <c r="C29" s="19" t="s">
        <v>53</v>
      </c>
      <c r="D29" s="32">
        <f t="shared" si="5"/>
        <v>0</v>
      </c>
      <c r="E29" s="32"/>
      <c r="F29" s="32"/>
      <c r="G29" s="32">
        <f t="shared" si="6"/>
        <v>0</v>
      </c>
      <c r="H29" s="32"/>
      <c r="I29" s="32"/>
      <c r="J29" s="32">
        <f t="shared" si="7"/>
        <v>0</v>
      </c>
      <c r="K29" s="32"/>
      <c r="L29" s="32"/>
    </row>
    <row r="30" spans="1:12" ht="27" customHeight="1">
      <c r="A30" s="17"/>
      <c r="B30" s="33" t="s">
        <v>45</v>
      </c>
      <c r="C30" s="19" t="s">
        <v>53</v>
      </c>
      <c r="D30" s="32">
        <f t="shared" si="5"/>
        <v>0</v>
      </c>
      <c r="E30" s="32"/>
      <c r="F30" s="32"/>
      <c r="G30" s="32">
        <f t="shared" si="6"/>
        <v>0</v>
      </c>
      <c r="H30" s="32"/>
      <c r="I30" s="32"/>
      <c r="J30" s="32">
        <f t="shared" si="7"/>
        <v>0</v>
      </c>
      <c r="K30" s="32"/>
      <c r="L30" s="32"/>
    </row>
    <row r="31" spans="1:12" ht="36" customHeight="1">
      <c r="A31" s="17"/>
      <c r="B31" s="33" t="s">
        <v>173</v>
      </c>
      <c r="C31" s="19" t="s">
        <v>53</v>
      </c>
      <c r="D31" s="32">
        <f>SUM(D32:D33)</f>
        <v>0</v>
      </c>
      <c r="E31" s="32">
        <f aca="true" t="shared" si="8" ref="E31:L31">SUM(E32:E33)</f>
        <v>0</v>
      </c>
      <c r="F31" s="32">
        <f t="shared" si="8"/>
        <v>0</v>
      </c>
      <c r="G31" s="32">
        <f t="shared" si="8"/>
        <v>0</v>
      </c>
      <c r="H31" s="32">
        <f t="shared" si="8"/>
        <v>0</v>
      </c>
      <c r="I31" s="32">
        <f t="shared" si="8"/>
        <v>0</v>
      </c>
      <c r="J31" s="32">
        <f t="shared" si="8"/>
        <v>0</v>
      </c>
      <c r="K31" s="32">
        <f t="shared" si="8"/>
        <v>0</v>
      </c>
      <c r="L31" s="32">
        <f t="shared" si="8"/>
        <v>0</v>
      </c>
    </row>
    <row r="32" spans="1:12" ht="27" customHeight="1">
      <c r="A32" s="17"/>
      <c r="B32" s="31" t="s">
        <v>175</v>
      </c>
      <c r="C32" s="19" t="s">
        <v>53</v>
      </c>
      <c r="D32" s="32">
        <f>E32+F32</f>
        <v>0</v>
      </c>
      <c r="E32" s="32"/>
      <c r="F32" s="32"/>
      <c r="G32" s="32">
        <f>H32+I32</f>
        <v>0</v>
      </c>
      <c r="H32" s="32"/>
      <c r="I32" s="32"/>
      <c r="J32" s="32">
        <f>K32+L32</f>
        <v>0</v>
      </c>
      <c r="K32" s="32"/>
      <c r="L32" s="32"/>
    </row>
    <row r="33" spans="1:12" ht="27" customHeight="1">
      <c r="A33" s="17"/>
      <c r="B33" s="31" t="s">
        <v>176</v>
      </c>
      <c r="C33" s="19" t="s">
        <v>53</v>
      </c>
      <c r="D33" s="32">
        <f>E33+F33</f>
        <v>0</v>
      </c>
      <c r="E33" s="32"/>
      <c r="F33" s="32"/>
      <c r="G33" s="32">
        <f>H33+I33</f>
        <v>0</v>
      </c>
      <c r="H33" s="32"/>
      <c r="I33" s="32"/>
      <c r="J33" s="32">
        <f>K33+L33</f>
        <v>0</v>
      </c>
      <c r="K33" s="32"/>
      <c r="L33" s="32"/>
    </row>
    <row r="34" spans="1:12" s="224" customFormat="1" ht="54" customHeight="1">
      <c r="A34" s="221">
        <v>3</v>
      </c>
      <c r="B34" s="289" t="s">
        <v>263</v>
      </c>
      <c r="C34" s="223" t="s">
        <v>53</v>
      </c>
      <c r="D34" s="32">
        <f>E34+F34</f>
        <v>0</v>
      </c>
      <c r="E34" s="32"/>
      <c r="F34" s="32"/>
      <c r="G34" s="32">
        <f>H34+I34</f>
        <v>0</v>
      </c>
      <c r="H34" s="32"/>
      <c r="I34" s="32"/>
      <c r="J34" s="32">
        <f>K34+L34</f>
        <v>0</v>
      </c>
      <c r="K34" s="32"/>
      <c r="L34" s="32"/>
    </row>
    <row r="35" spans="1:12" ht="27" customHeight="1">
      <c r="A35" s="17">
        <v>4</v>
      </c>
      <c r="B35" s="31" t="s">
        <v>46</v>
      </c>
      <c r="C35" s="19" t="s">
        <v>53</v>
      </c>
      <c r="D35" s="32">
        <f>E35+F35</f>
        <v>0</v>
      </c>
      <c r="E35" s="32"/>
      <c r="F35" s="32"/>
      <c r="G35" s="32">
        <f>H35+I35</f>
        <v>0</v>
      </c>
      <c r="H35" s="32"/>
      <c r="I35" s="32"/>
      <c r="J35" s="32">
        <f>K35+L35</f>
        <v>0</v>
      </c>
      <c r="K35" s="32"/>
      <c r="L35" s="32"/>
    </row>
    <row r="36" spans="1:12" ht="27" customHeight="1">
      <c r="A36" s="17">
        <v>5</v>
      </c>
      <c r="B36" s="31" t="s">
        <v>47</v>
      </c>
      <c r="C36" s="19" t="s">
        <v>53</v>
      </c>
      <c r="D36" s="32">
        <f>SUM(D37:D40)</f>
        <v>0</v>
      </c>
      <c r="E36" s="32">
        <f aca="true" t="shared" si="9" ref="E36:L36">SUM(E37:E40)</f>
        <v>0</v>
      </c>
      <c r="F36" s="32">
        <f t="shared" si="9"/>
        <v>0</v>
      </c>
      <c r="G36" s="32">
        <f t="shared" si="9"/>
        <v>0</v>
      </c>
      <c r="H36" s="32">
        <f t="shared" si="9"/>
        <v>0</v>
      </c>
      <c r="I36" s="32">
        <f t="shared" si="9"/>
        <v>0</v>
      </c>
      <c r="J36" s="32">
        <f t="shared" si="9"/>
        <v>0</v>
      </c>
      <c r="K36" s="32">
        <f t="shared" si="9"/>
        <v>0</v>
      </c>
      <c r="L36" s="32">
        <f t="shared" si="9"/>
        <v>0</v>
      </c>
    </row>
    <row r="37" spans="1:12" ht="27" customHeight="1">
      <c r="A37" s="17"/>
      <c r="B37" s="33" t="s">
        <v>91</v>
      </c>
      <c r="C37" s="19" t="s">
        <v>53</v>
      </c>
      <c r="D37" s="32">
        <f>E37+F37</f>
        <v>0</v>
      </c>
      <c r="E37" s="32"/>
      <c r="F37" s="32"/>
      <c r="G37" s="32">
        <f>H37+I37</f>
        <v>0</v>
      </c>
      <c r="H37" s="32"/>
      <c r="I37" s="32"/>
      <c r="J37" s="32">
        <f>K37+L37</f>
        <v>0</v>
      </c>
      <c r="K37" s="32"/>
      <c r="L37" s="32"/>
    </row>
    <row r="38" spans="1:12" ht="27" customHeight="1">
      <c r="A38" s="17"/>
      <c r="B38" s="33" t="s">
        <v>48</v>
      </c>
      <c r="C38" s="19" t="s">
        <v>53</v>
      </c>
      <c r="D38" s="32">
        <f>E38+F38</f>
        <v>0</v>
      </c>
      <c r="E38" s="32"/>
      <c r="F38" s="32"/>
      <c r="G38" s="32">
        <f>H38+I38</f>
        <v>0</v>
      </c>
      <c r="H38" s="32"/>
      <c r="I38" s="32"/>
      <c r="J38" s="32">
        <f>K38+L38</f>
        <v>0</v>
      </c>
      <c r="K38" s="32"/>
      <c r="L38" s="32"/>
    </row>
    <row r="39" spans="1:12" ht="27" customHeight="1">
      <c r="A39" s="17"/>
      <c r="B39" s="33" t="s">
        <v>49</v>
      </c>
      <c r="C39" s="19" t="s">
        <v>53</v>
      </c>
      <c r="D39" s="32">
        <f>E39+F39</f>
        <v>0</v>
      </c>
      <c r="E39" s="32"/>
      <c r="F39" s="32"/>
      <c r="G39" s="32">
        <f>H39+I39</f>
        <v>0</v>
      </c>
      <c r="H39" s="32"/>
      <c r="I39" s="32"/>
      <c r="J39" s="32">
        <f>K39+L39</f>
        <v>0</v>
      </c>
      <c r="K39" s="32"/>
      <c r="L39" s="32"/>
    </row>
    <row r="40" spans="1:12" ht="27" customHeight="1">
      <c r="A40" s="17"/>
      <c r="B40" s="33" t="s">
        <v>50</v>
      </c>
      <c r="C40" s="19" t="s">
        <v>53</v>
      </c>
      <c r="D40" s="32">
        <f>E40+F40</f>
        <v>0</v>
      </c>
      <c r="E40" s="32"/>
      <c r="F40" s="32"/>
      <c r="G40" s="32">
        <f>H40+I40</f>
        <v>0</v>
      </c>
      <c r="H40" s="32"/>
      <c r="I40" s="32"/>
      <c r="J40" s="32">
        <f>K40+L40</f>
        <v>0</v>
      </c>
      <c r="K40" s="32"/>
      <c r="L40" s="32"/>
    </row>
    <row r="41" spans="1:12" s="6" customFormat="1" ht="34.5" customHeight="1">
      <c r="A41" s="55" t="s">
        <v>3</v>
      </c>
      <c r="B41" s="66" t="s">
        <v>264</v>
      </c>
      <c r="C41" s="67" t="s">
        <v>53</v>
      </c>
      <c r="D41" s="32">
        <f>E41+F41</f>
        <v>0</v>
      </c>
      <c r="E41" s="32"/>
      <c r="F41" s="32"/>
      <c r="G41" s="32">
        <f>H41+I41</f>
        <v>0</v>
      </c>
      <c r="H41" s="32"/>
      <c r="I41" s="32"/>
      <c r="J41" s="32">
        <f>K41+L41</f>
        <v>0</v>
      </c>
      <c r="K41" s="32"/>
      <c r="L41" s="32"/>
    </row>
    <row r="42" spans="1:12" ht="15.75">
      <c r="A42" s="7"/>
      <c r="B42" s="34"/>
      <c r="C42" s="69"/>
      <c r="D42" s="35"/>
      <c r="E42" s="35"/>
      <c r="F42" s="35"/>
      <c r="G42" s="35"/>
      <c r="H42" s="35"/>
      <c r="I42" s="35"/>
      <c r="J42" s="35"/>
      <c r="K42" s="35"/>
      <c r="L42" s="35"/>
    </row>
    <row r="43" ht="15.75">
      <c r="B43" s="30" t="s">
        <v>265</v>
      </c>
    </row>
    <row r="44" spans="2:12" ht="28.5" customHeight="1">
      <c r="B44" s="376" t="s">
        <v>267</v>
      </c>
      <c r="C44" s="376"/>
      <c r="D44" s="376"/>
      <c r="E44" s="376"/>
      <c r="F44" s="376"/>
      <c r="G44" s="376"/>
      <c r="H44" s="376"/>
      <c r="I44" s="376"/>
      <c r="J44" s="376"/>
      <c r="K44" s="376"/>
      <c r="L44" s="376"/>
    </row>
    <row r="45" spans="2:12" ht="34.5" customHeight="1">
      <c r="B45" s="376" t="s">
        <v>266</v>
      </c>
      <c r="C45" s="376"/>
      <c r="D45" s="376"/>
      <c r="E45" s="376"/>
      <c r="F45" s="376"/>
      <c r="G45" s="376"/>
      <c r="H45" s="376"/>
      <c r="I45" s="376"/>
      <c r="J45" s="376"/>
      <c r="K45" s="376"/>
      <c r="L45" s="376"/>
    </row>
    <row r="46" spans="2:12" ht="15.75">
      <c r="B46" s="288"/>
      <c r="C46" s="288"/>
      <c r="D46" s="288"/>
      <c r="E46" s="288"/>
      <c r="F46" s="288"/>
      <c r="G46" s="288"/>
      <c r="H46" s="288"/>
      <c r="I46" s="288"/>
      <c r="J46" s="288"/>
      <c r="K46" s="288"/>
      <c r="L46" s="288"/>
    </row>
    <row r="47" spans="7:12" ht="15.75">
      <c r="G47" s="374" t="s">
        <v>268</v>
      </c>
      <c r="H47" s="374"/>
      <c r="I47" s="374"/>
      <c r="J47" s="374"/>
      <c r="K47" s="374"/>
      <c r="L47" s="374"/>
    </row>
    <row r="48" spans="2:12" ht="15.75">
      <c r="B48" s="6" t="s">
        <v>13</v>
      </c>
      <c r="C48" s="6"/>
      <c r="G48" s="375" t="s">
        <v>14</v>
      </c>
      <c r="H48" s="375"/>
      <c r="I48" s="375"/>
      <c r="J48" s="375"/>
      <c r="K48" s="375"/>
      <c r="L48" s="375"/>
    </row>
    <row r="52" spans="4:12" ht="15.75">
      <c r="D52" s="13"/>
      <c r="E52" s="13"/>
      <c r="F52" s="13"/>
      <c r="G52" s="13"/>
      <c r="H52" s="13"/>
      <c r="I52" s="13"/>
      <c r="J52" s="13"/>
      <c r="K52" s="13"/>
      <c r="L52" s="13"/>
    </row>
    <row r="54" spans="2:3" ht="15.75">
      <c r="B54" s="30"/>
      <c r="C54" s="30"/>
    </row>
    <row r="55" spans="2:3" ht="15.75">
      <c r="B55" s="29"/>
      <c r="C55" s="29"/>
    </row>
    <row r="56" spans="2:3" ht="15.75">
      <c r="B56" s="29"/>
      <c r="C56" s="29"/>
    </row>
    <row r="57" spans="2:3" ht="15.75">
      <c r="B57" s="29"/>
      <c r="C57" s="29"/>
    </row>
    <row r="58" spans="2:3" ht="15.75">
      <c r="B58" s="29"/>
      <c r="C58" s="29"/>
    </row>
    <row r="59" spans="2:3" ht="15.75">
      <c r="B59" s="29"/>
      <c r="C59" s="29"/>
    </row>
  </sheetData>
  <sheetProtection/>
  <mergeCells count="21">
    <mergeCell ref="B44:L44"/>
    <mergeCell ref="B45:L45"/>
    <mergeCell ref="G47:L47"/>
    <mergeCell ref="G48:L48"/>
    <mergeCell ref="J6:L6"/>
    <mergeCell ref="D7:D8"/>
    <mergeCell ref="E7:F7"/>
    <mergeCell ref="G7:G8"/>
    <mergeCell ref="H7:I7"/>
    <mergeCell ref="J7:J8"/>
    <mergeCell ref="K7:L7"/>
    <mergeCell ref="A2:B2"/>
    <mergeCell ref="D2:L2"/>
    <mergeCell ref="A3:B3"/>
    <mergeCell ref="D3:L3"/>
    <mergeCell ref="A4:B4"/>
    <mergeCell ref="A6:A8"/>
    <mergeCell ref="B6:B8"/>
    <mergeCell ref="C6:C8"/>
    <mergeCell ref="D6:F6"/>
    <mergeCell ref="G6:I6"/>
  </mergeCells>
  <printOptions/>
  <pageMargins left="0.25" right="0.25" top="0.5" bottom="0.25"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I97"/>
  <sheetViews>
    <sheetView zoomScalePageLayoutView="0" workbookViewId="0" topLeftCell="A49">
      <selection activeCell="B83" sqref="B83"/>
    </sheetView>
  </sheetViews>
  <sheetFormatPr defaultColWidth="8.796875" defaultRowHeight="15"/>
  <cols>
    <col min="1" max="1" width="6" style="1" customWidth="1"/>
    <col min="2" max="2" width="55.19921875" style="36" customWidth="1"/>
    <col min="3" max="3" width="28.09765625" style="1" customWidth="1"/>
    <col min="4" max="16384" width="9" style="1" customWidth="1"/>
  </cols>
  <sheetData>
    <row r="1" spans="1:3" ht="15.75">
      <c r="A1" s="1" t="s">
        <v>6</v>
      </c>
      <c r="C1" s="220" t="s">
        <v>186</v>
      </c>
    </row>
    <row r="2" ht="15.75">
      <c r="A2" s="1" t="s">
        <v>57</v>
      </c>
    </row>
    <row r="3" spans="1:2" ht="15.75">
      <c r="A3" s="399" t="s">
        <v>22</v>
      </c>
      <c r="B3" s="399"/>
    </row>
    <row r="4" spans="1:9" ht="27.75" customHeight="1">
      <c r="A4" s="375" t="s">
        <v>269</v>
      </c>
      <c r="B4" s="375"/>
      <c r="C4" s="375"/>
      <c r="D4" s="6"/>
      <c r="E4" s="6"/>
      <c r="F4" s="6"/>
      <c r="G4" s="6"/>
      <c r="H4" s="6"/>
      <c r="I4" s="9"/>
    </row>
    <row r="5" spans="1:9" ht="15.75">
      <c r="A5" s="3"/>
      <c r="B5" s="241" t="s">
        <v>188</v>
      </c>
      <c r="C5" s="3"/>
      <c r="D5" s="6"/>
      <c r="E5" s="6"/>
      <c r="F5" s="6"/>
      <c r="G5" s="6"/>
      <c r="H5" s="6"/>
      <c r="I5" s="9"/>
    </row>
    <row r="6" spans="1:9" ht="15.75">
      <c r="A6" s="3"/>
      <c r="B6" s="241" t="s">
        <v>270</v>
      </c>
      <c r="C6" s="241"/>
      <c r="D6" s="6"/>
      <c r="E6" s="6"/>
      <c r="F6" s="6"/>
      <c r="G6" s="6"/>
      <c r="H6" s="6"/>
      <c r="I6" s="9"/>
    </row>
    <row r="7" spans="1:9" ht="15.75">
      <c r="A7" s="3"/>
      <c r="B7" s="241" t="s">
        <v>189</v>
      </c>
      <c r="C7" s="241"/>
      <c r="D7" s="6"/>
      <c r="E7" s="6"/>
      <c r="F7" s="6"/>
      <c r="G7" s="6"/>
      <c r="H7" s="6"/>
      <c r="I7" s="9"/>
    </row>
    <row r="8" spans="1:9" ht="15.75">
      <c r="A8" s="3"/>
      <c r="B8" s="241" t="s">
        <v>271</v>
      </c>
      <c r="C8" s="241"/>
      <c r="D8" s="6"/>
      <c r="E8" s="6"/>
      <c r="F8" s="6"/>
      <c r="G8" s="6"/>
      <c r="H8" s="6"/>
      <c r="I8" s="9"/>
    </row>
    <row r="9" spans="1:9" ht="19.5" customHeight="1">
      <c r="A9" s="6"/>
      <c r="B9" s="6"/>
      <c r="C9" s="4" t="s">
        <v>105</v>
      </c>
      <c r="D9" s="6"/>
      <c r="E9" s="6"/>
      <c r="F9" s="6"/>
      <c r="G9" s="6"/>
      <c r="H9" s="6"/>
      <c r="I9" s="9"/>
    </row>
    <row r="10" spans="1:3" s="6" customFormat="1" ht="17.25" customHeight="1">
      <c r="A10" s="5" t="s">
        <v>19</v>
      </c>
      <c r="B10" s="61" t="s">
        <v>10</v>
      </c>
      <c r="C10" s="5" t="s">
        <v>60</v>
      </c>
    </row>
    <row r="11" spans="1:3" s="6" customFormat="1" ht="35.25" customHeight="1">
      <c r="A11" s="58" t="s">
        <v>0</v>
      </c>
      <c r="B11" s="60" t="s">
        <v>272</v>
      </c>
      <c r="C11" s="59">
        <f>C12+C13+C24+C25</f>
        <v>0</v>
      </c>
    </row>
    <row r="12" spans="1:3" ht="22.5" customHeight="1">
      <c r="A12" s="17">
        <v>1</v>
      </c>
      <c r="B12" s="27" t="s">
        <v>273</v>
      </c>
      <c r="C12" s="46"/>
    </row>
    <row r="13" spans="1:3" ht="22.5" customHeight="1">
      <c r="A13" s="17">
        <v>2</v>
      </c>
      <c r="B13" s="27" t="s">
        <v>55</v>
      </c>
      <c r="C13" s="46">
        <f>SUM(C14:C21)</f>
        <v>0</v>
      </c>
    </row>
    <row r="14" spans="1:3" ht="22.5" customHeight="1">
      <c r="A14" s="17"/>
      <c r="B14" s="33" t="s">
        <v>41</v>
      </c>
      <c r="C14" s="46"/>
    </row>
    <row r="15" spans="1:3" ht="22.5" customHeight="1">
      <c r="A15" s="17"/>
      <c r="B15" s="33" t="s">
        <v>42</v>
      </c>
      <c r="C15" s="46"/>
    </row>
    <row r="16" spans="1:3" ht="22.5" customHeight="1">
      <c r="A16" s="17"/>
      <c r="B16" s="33" t="s">
        <v>70</v>
      </c>
      <c r="C16" s="46"/>
    </row>
    <row r="17" spans="1:3" ht="22.5" customHeight="1">
      <c r="A17" s="17"/>
      <c r="B17" s="33" t="s">
        <v>44</v>
      </c>
      <c r="C17" s="46"/>
    </row>
    <row r="18" spans="1:3" ht="22.5" customHeight="1">
      <c r="A18" s="17"/>
      <c r="B18" s="33" t="s">
        <v>71</v>
      </c>
      <c r="C18" s="46"/>
    </row>
    <row r="19" spans="1:3" ht="22.5" customHeight="1">
      <c r="A19" s="17"/>
      <c r="B19" s="33" t="s">
        <v>72</v>
      </c>
      <c r="C19" s="46"/>
    </row>
    <row r="20" spans="1:3" ht="22.5" customHeight="1">
      <c r="A20" s="17"/>
      <c r="B20" s="33" t="s">
        <v>43</v>
      </c>
      <c r="C20" s="46"/>
    </row>
    <row r="21" spans="1:3" ht="22.5" customHeight="1">
      <c r="A21" s="17"/>
      <c r="B21" s="33" t="s">
        <v>173</v>
      </c>
      <c r="C21" s="46">
        <f>SUM(C22:C23)</f>
        <v>0</v>
      </c>
    </row>
    <row r="22" spans="1:3" ht="22.5" customHeight="1">
      <c r="A22" s="17"/>
      <c r="B22" s="31" t="s">
        <v>187</v>
      </c>
      <c r="C22" s="46"/>
    </row>
    <row r="23" spans="1:3" ht="22.5" customHeight="1">
      <c r="A23" s="17"/>
      <c r="B23" s="31" t="s">
        <v>187</v>
      </c>
      <c r="C23" s="46"/>
    </row>
    <row r="24" spans="1:3" ht="29.25" customHeight="1">
      <c r="A24" s="17">
        <v>3</v>
      </c>
      <c r="B24" s="289" t="s">
        <v>274</v>
      </c>
      <c r="C24" s="46"/>
    </row>
    <row r="25" spans="1:3" ht="22.5" customHeight="1">
      <c r="A25" s="17">
        <v>4</v>
      </c>
      <c r="B25" s="27" t="s">
        <v>87</v>
      </c>
      <c r="C25" s="46">
        <f>SUM(C26:C29)</f>
        <v>0</v>
      </c>
    </row>
    <row r="26" spans="1:3" ht="22.5" customHeight="1">
      <c r="A26" s="17"/>
      <c r="B26" s="33" t="s">
        <v>595</v>
      </c>
      <c r="C26" s="46"/>
    </row>
    <row r="27" spans="1:3" ht="22.5" customHeight="1">
      <c r="A27" s="17"/>
      <c r="B27" s="33" t="s">
        <v>88</v>
      </c>
      <c r="C27" s="46"/>
    </row>
    <row r="28" spans="1:3" ht="22.5" customHeight="1">
      <c r="A28" s="17"/>
      <c r="B28" s="33" t="s">
        <v>89</v>
      </c>
      <c r="C28" s="46"/>
    </row>
    <row r="29" spans="1:3" ht="22.5" customHeight="1">
      <c r="A29" s="17"/>
      <c r="B29" s="33" t="s">
        <v>90</v>
      </c>
      <c r="C29" s="46"/>
    </row>
    <row r="30" spans="1:3" s="6" customFormat="1" ht="22.5" customHeight="1">
      <c r="A30" s="55" t="s">
        <v>1</v>
      </c>
      <c r="B30" s="56" t="s">
        <v>275</v>
      </c>
      <c r="C30" s="57">
        <f>C31+C32+C43+C44</f>
        <v>0</v>
      </c>
    </row>
    <row r="31" spans="1:3" ht="22.5" customHeight="1">
      <c r="A31" s="17">
        <v>1</v>
      </c>
      <c r="B31" s="27" t="s">
        <v>273</v>
      </c>
      <c r="C31" s="46"/>
    </row>
    <row r="32" spans="1:3" ht="22.5" customHeight="1">
      <c r="A32" s="17">
        <v>2</v>
      </c>
      <c r="B32" s="27" t="s">
        <v>55</v>
      </c>
      <c r="C32" s="46">
        <f>SUM(C33:C40)</f>
        <v>0</v>
      </c>
    </row>
    <row r="33" spans="1:3" ht="22.5" customHeight="1">
      <c r="A33" s="17"/>
      <c r="B33" s="33" t="s">
        <v>41</v>
      </c>
      <c r="C33" s="46"/>
    </row>
    <row r="34" spans="1:3" ht="22.5" customHeight="1">
      <c r="A34" s="17"/>
      <c r="B34" s="33" t="s">
        <v>42</v>
      </c>
      <c r="C34" s="46"/>
    </row>
    <row r="35" spans="1:3" ht="22.5" customHeight="1">
      <c r="A35" s="17"/>
      <c r="B35" s="33" t="s">
        <v>70</v>
      </c>
      <c r="C35" s="46"/>
    </row>
    <row r="36" spans="1:3" ht="22.5" customHeight="1">
      <c r="A36" s="17"/>
      <c r="B36" s="33" t="s">
        <v>44</v>
      </c>
      <c r="C36" s="46"/>
    </row>
    <row r="37" spans="1:3" ht="22.5" customHeight="1">
      <c r="A37" s="17"/>
      <c r="B37" s="33" t="s">
        <v>71</v>
      </c>
      <c r="C37" s="46"/>
    </row>
    <row r="38" spans="1:3" ht="22.5" customHeight="1">
      <c r="A38" s="17"/>
      <c r="B38" s="33" t="s">
        <v>72</v>
      </c>
      <c r="C38" s="46"/>
    </row>
    <row r="39" spans="1:3" ht="22.5" customHeight="1">
      <c r="A39" s="17"/>
      <c r="B39" s="33" t="s">
        <v>43</v>
      </c>
      <c r="C39" s="46"/>
    </row>
    <row r="40" spans="1:3" ht="22.5" customHeight="1">
      <c r="A40" s="17"/>
      <c r="B40" s="33" t="s">
        <v>173</v>
      </c>
      <c r="C40" s="46">
        <f>SUM(C41:C42)</f>
        <v>0</v>
      </c>
    </row>
    <row r="41" spans="1:3" ht="22.5" customHeight="1">
      <c r="A41" s="17"/>
      <c r="B41" s="31" t="s">
        <v>187</v>
      </c>
      <c r="C41" s="46"/>
    </row>
    <row r="42" spans="1:3" ht="22.5" customHeight="1">
      <c r="A42" s="17"/>
      <c r="B42" s="31" t="s">
        <v>187</v>
      </c>
      <c r="C42" s="46"/>
    </row>
    <row r="43" spans="1:3" ht="29.25" customHeight="1">
      <c r="A43" s="17">
        <v>3</v>
      </c>
      <c r="B43" s="289" t="s">
        <v>274</v>
      </c>
      <c r="C43" s="46"/>
    </row>
    <row r="44" spans="1:3" ht="22.5" customHeight="1">
      <c r="A44" s="17">
        <v>4</v>
      </c>
      <c r="B44" s="27" t="s">
        <v>87</v>
      </c>
      <c r="C44" s="46">
        <f>SUM(C45:C48)</f>
        <v>0</v>
      </c>
    </row>
    <row r="45" spans="1:3" ht="22.5" customHeight="1">
      <c r="A45" s="17"/>
      <c r="B45" s="33" t="s">
        <v>595</v>
      </c>
      <c r="C45" s="46"/>
    </row>
    <row r="46" spans="1:3" ht="22.5" customHeight="1">
      <c r="A46" s="17"/>
      <c r="B46" s="33" t="s">
        <v>88</v>
      </c>
      <c r="C46" s="46"/>
    </row>
    <row r="47" spans="1:3" ht="22.5" customHeight="1">
      <c r="A47" s="17"/>
      <c r="B47" s="33" t="s">
        <v>89</v>
      </c>
      <c r="C47" s="46"/>
    </row>
    <row r="48" spans="1:3" ht="22.5" customHeight="1">
      <c r="A48" s="17"/>
      <c r="B48" s="33" t="s">
        <v>90</v>
      </c>
      <c r="C48" s="46"/>
    </row>
    <row r="49" spans="1:3" s="228" customFormat="1" ht="38.25" customHeight="1">
      <c r="A49" s="238" t="s">
        <v>5</v>
      </c>
      <c r="B49" s="240" t="s">
        <v>190</v>
      </c>
      <c r="C49" s="239">
        <f>C50+C51+C62+C63</f>
        <v>0</v>
      </c>
    </row>
    <row r="50" spans="1:3" ht="22.5" customHeight="1">
      <c r="A50" s="17">
        <v>1</v>
      </c>
      <c r="B50" s="27" t="s">
        <v>273</v>
      </c>
      <c r="C50" s="46"/>
    </row>
    <row r="51" spans="1:3" ht="22.5" customHeight="1">
      <c r="A51" s="17">
        <v>2</v>
      </c>
      <c r="B51" s="27" t="s">
        <v>55</v>
      </c>
      <c r="C51" s="46">
        <f>SUM(C52:C59)</f>
        <v>0</v>
      </c>
    </row>
    <row r="52" spans="1:3" ht="22.5" customHeight="1">
      <c r="A52" s="17"/>
      <c r="B52" s="33" t="s">
        <v>41</v>
      </c>
      <c r="C52" s="46"/>
    </row>
    <row r="53" spans="1:3" ht="22.5" customHeight="1">
      <c r="A53" s="17"/>
      <c r="B53" s="33" t="s">
        <v>42</v>
      </c>
      <c r="C53" s="46"/>
    </row>
    <row r="54" spans="1:3" ht="22.5" customHeight="1">
      <c r="A54" s="17"/>
      <c r="B54" s="33" t="s">
        <v>70</v>
      </c>
      <c r="C54" s="46"/>
    </row>
    <row r="55" spans="1:3" ht="22.5" customHeight="1">
      <c r="A55" s="17"/>
      <c r="B55" s="33" t="s">
        <v>44</v>
      </c>
      <c r="C55" s="46"/>
    </row>
    <row r="56" spans="1:3" ht="22.5" customHeight="1">
      <c r="A56" s="17"/>
      <c r="B56" s="33" t="s">
        <v>71</v>
      </c>
      <c r="C56" s="46"/>
    </row>
    <row r="57" spans="1:3" ht="22.5" customHeight="1">
      <c r="A57" s="17"/>
      <c r="B57" s="33" t="s">
        <v>72</v>
      </c>
      <c r="C57" s="46"/>
    </row>
    <row r="58" spans="1:3" ht="22.5" customHeight="1">
      <c r="A58" s="17"/>
      <c r="B58" s="33" t="s">
        <v>43</v>
      </c>
      <c r="C58" s="46"/>
    </row>
    <row r="59" spans="1:3" ht="22.5" customHeight="1">
      <c r="A59" s="17"/>
      <c r="B59" s="33" t="s">
        <v>173</v>
      </c>
      <c r="C59" s="46">
        <f>SUM(C60:C61)</f>
        <v>0</v>
      </c>
    </row>
    <row r="60" spans="1:3" ht="22.5" customHeight="1">
      <c r="A60" s="17"/>
      <c r="B60" s="31" t="s">
        <v>187</v>
      </c>
      <c r="C60" s="46"/>
    </row>
    <row r="61" spans="1:3" ht="22.5" customHeight="1">
      <c r="A61" s="17"/>
      <c r="B61" s="31" t="s">
        <v>187</v>
      </c>
      <c r="C61" s="46"/>
    </row>
    <row r="62" spans="1:3" ht="29.25" customHeight="1">
      <c r="A62" s="17">
        <v>3</v>
      </c>
      <c r="B62" s="289" t="s">
        <v>274</v>
      </c>
      <c r="C62" s="46"/>
    </row>
    <row r="63" spans="1:3" ht="22.5" customHeight="1">
      <c r="A63" s="17">
        <v>4</v>
      </c>
      <c r="B63" s="27" t="s">
        <v>87</v>
      </c>
      <c r="C63" s="46">
        <f>SUM(C64:C67)</f>
        <v>0</v>
      </c>
    </row>
    <row r="64" spans="1:3" ht="22.5" customHeight="1">
      <c r="A64" s="17"/>
      <c r="B64" s="33" t="s">
        <v>595</v>
      </c>
      <c r="C64" s="46"/>
    </row>
    <row r="65" spans="1:3" ht="22.5" customHeight="1">
      <c r="A65" s="17"/>
      <c r="B65" s="33" t="s">
        <v>88</v>
      </c>
      <c r="C65" s="46"/>
    </row>
    <row r="66" spans="1:3" ht="22.5" customHeight="1">
      <c r="A66" s="17"/>
      <c r="B66" s="33" t="s">
        <v>89</v>
      </c>
      <c r="C66" s="46"/>
    </row>
    <row r="67" spans="1:3" ht="22.5" customHeight="1">
      <c r="A67" s="17"/>
      <c r="B67" s="33" t="s">
        <v>90</v>
      </c>
      <c r="C67" s="46"/>
    </row>
    <row r="68" spans="1:3" s="6" customFormat="1" ht="22.5" customHeight="1">
      <c r="A68" s="55"/>
      <c r="B68" s="56" t="s">
        <v>56</v>
      </c>
      <c r="C68" s="57">
        <f>C69+C70+C81+C82</f>
        <v>0</v>
      </c>
    </row>
    <row r="69" spans="1:3" ht="22.5" customHeight="1">
      <c r="A69" s="17">
        <v>1</v>
      </c>
      <c r="B69" s="27" t="s">
        <v>273</v>
      </c>
      <c r="C69" s="46">
        <f>C12+C31+C50</f>
        <v>0</v>
      </c>
    </row>
    <row r="70" spans="1:3" ht="22.5" customHeight="1">
      <c r="A70" s="17">
        <v>2</v>
      </c>
      <c r="B70" s="27" t="s">
        <v>55</v>
      </c>
      <c r="C70" s="46">
        <f>SUM(C71:C78)</f>
        <v>0</v>
      </c>
    </row>
    <row r="71" spans="1:3" ht="22.5" customHeight="1">
      <c r="A71" s="17"/>
      <c r="B71" s="33" t="s">
        <v>41</v>
      </c>
      <c r="C71" s="46">
        <f>C14+C33+C52</f>
        <v>0</v>
      </c>
    </row>
    <row r="72" spans="1:3" ht="22.5" customHeight="1">
      <c r="A72" s="17"/>
      <c r="B72" s="33" t="s">
        <v>42</v>
      </c>
      <c r="C72" s="46">
        <f aca="true" t="shared" si="0" ref="C72:C86">C15+C34+C53</f>
        <v>0</v>
      </c>
    </row>
    <row r="73" spans="1:3" ht="22.5" customHeight="1">
      <c r="A73" s="17"/>
      <c r="B73" s="33" t="s">
        <v>70</v>
      </c>
      <c r="C73" s="46">
        <f t="shared" si="0"/>
        <v>0</v>
      </c>
    </row>
    <row r="74" spans="1:3" ht="22.5" customHeight="1">
      <c r="A74" s="17"/>
      <c r="B74" s="33" t="s">
        <v>44</v>
      </c>
      <c r="C74" s="46">
        <f t="shared" si="0"/>
        <v>0</v>
      </c>
    </row>
    <row r="75" spans="1:3" ht="22.5" customHeight="1">
      <c r="A75" s="17"/>
      <c r="B75" s="33" t="s">
        <v>71</v>
      </c>
      <c r="C75" s="46">
        <f t="shared" si="0"/>
        <v>0</v>
      </c>
    </row>
    <row r="76" spans="1:3" ht="22.5" customHeight="1">
      <c r="A76" s="17"/>
      <c r="B76" s="33" t="s">
        <v>72</v>
      </c>
      <c r="C76" s="46">
        <f t="shared" si="0"/>
        <v>0</v>
      </c>
    </row>
    <row r="77" spans="1:3" ht="22.5" customHeight="1">
      <c r="A77" s="17"/>
      <c r="B77" s="33" t="s">
        <v>43</v>
      </c>
      <c r="C77" s="46">
        <f t="shared" si="0"/>
        <v>0</v>
      </c>
    </row>
    <row r="78" spans="1:3" ht="22.5" customHeight="1">
      <c r="A78" s="17"/>
      <c r="B78" s="33" t="s">
        <v>173</v>
      </c>
      <c r="C78" s="46">
        <f>SUM(C79:C80)</f>
        <v>0</v>
      </c>
    </row>
    <row r="79" spans="1:3" ht="22.5" customHeight="1">
      <c r="A79" s="17"/>
      <c r="B79" s="31" t="s">
        <v>187</v>
      </c>
      <c r="C79" s="46">
        <f t="shared" si="0"/>
        <v>0</v>
      </c>
    </row>
    <row r="80" spans="1:3" ht="22.5" customHeight="1">
      <c r="A80" s="17"/>
      <c r="B80" s="31" t="s">
        <v>187</v>
      </c>
      <c r="C80" s="46">
        <f t="shared" si="0"/>
        <v>0</v>
      </c>
    </row>
    <row r="81" spans="1:3" ht="29.25" customHeight="1">
      <c r="A81" s="17">
        <v>3</v>
      </c>
      <c r="B81" s="289" t="s">
        <v>274</v>
      </c>
      <c r="C81" s="46">
        <f t="shared" si="0"/>
        <v>0</v>
      </c>
    </row>
    <row r="82" spans="1:3" ht="22.5" customHeight="1">
      <c r="A82" s="17">
        <v>4</v>
      </c>
      <c r="B82" s="27" t="s">
        <v>87</v>
      </c>
      <c r="C82" s="46">
        <f>SUM(C83:C86)</f>
        <v>0</v>
      </c>
    </row>
    <row r="83" spans="1:3" ht="22.5" customHeight="1">
      <c r="A83" s="17"/>
      <c r="B83" s="33" t="s">
        <v>595</v>
      </c>
      <c r="C83" s="46">
        <f t="shared" si="0"/>
        <v>0</v>
      </c>
    </row>
    <row r="84" spans="1:3" ht="22.5" customHeight="1">
      <c r="A84" s="17"/>
      <c r="B84" s="33" t="s">
        <v>88</v>
      </c>
      <c r="C84" s="46">
        <f t="shared" si="0"/>
        <v>0</v>
      </c>
    </row>
    <row r="85" spans="1:3" ht="22.5" customHeight="1">
      <c r="A85" s="17"/>
      <c r="B85" s="33" t="s">
        <v>89</v>
      </c>
      <c r="C85" s="46">
        <f t="shared" si="0"/>
        <v>0</v>
      </c>
    </row>
    <row r="86" spans="1:3" ht="22.5" customHeight="1">
      <c r="A86" s="17"/>
      <c r="B86" s="33" t="s">
        <v>90</v>
      </c>
      <c r="C86" s="46">
        <f t="shared" si="0"/>
        <v>0</v>
      </c>
    </row>
    <row r="87" spans="1:3" ht="22.5" customHeight="1">
      <c r="A87" s="7"/>
      <c r="B87" s="42"/>
      <c r="C87" s="54"/>
    </row>
    <row r="89" ht="15.75">
      <c r="B89" s="62" t="s">
        <v>276</v>
      </c>
    </row>
    <row r="90" spans="2:3" ht="15.75">
      <c r="B90" s="400" t="s">
        <v>61</v>
      </c>
      <c r="C90" s="400"/>
    </row>
    <row r="95" ht="15.75">
      <c r="B95" s="45"/>
    </row>
    <row r="97" spans="2:3" ht="15.75">
      <c r="B97" s="284"/>
      <c r="C97" s="284"/>
    </row>
  </sheetData>
  <sheetProtection/>
  <mergeCells count="3">
    <mergeCell ref="A3:B3"/>
    <mergeCell ref="A4:C4"/>
    <mergeCell ref="B90:C90"/>
  </mergeCells>
  <printOptions/>
  <pageMargins left="0.5" right="0.25" top="0.5" bottom="0.5" header="0" footer="0"/>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AC27"/>
  <sheetViews>
    <sheetView zoomScalePageLayoutView="0" workbookViewId="0" topLeftCell="I1">
      <selection activeCell="AE8" sqref="AE8"/>
    </sheetView>
  </sheetViews>
  <sheetFormatPr defaultColWidth="8.796875" defaultRowHeight="15"/>
  <cols>
    <col min="1" max="1" width="4.3984375" style="1" customWidth="1"/>
    <col min="2" max="2" width="17.69921875" style="36" customWidth="1"/>
    <col min="3" max="7" width="6.5" style="1" customWidth="1"/>
    <col min="8" max="8" width="7.19921875" style="1" customWidth="1"/>
    <col min="9" max="13" width="6.5" style="1" customWidth="1"/>
    <col min="14" max="14" width="7.19921875" style="1" customWidth="1"/>
    <col min="15" max="19" width="6.5" style="1" customWidth="1"/>
    <col min="20" max="20" width="7.8984375" style="1" customWidth="1"/>
    <col min="21" max="21" width="6.3984375" style="1" customWidth="1"/>
    <col min="22" max="22" width="7.19921875" style="1" customWidth="1"/>
    <col min="23" max="23" width="6.5" style="1" customWidth="1"/>
    <col min="24" max="29" width="7.19921875" style="1" customWidth="1"/>
    <col min="30" max="16384" width="9" style="1" customWidth="1"/>
  </cols>
  <sheetData>
    <row r="1" spans="1:28" ht="15.75">
      <c r="A1" s="1" t="s">
        <v>6</v>
      </c>
      <c r="AB1" s="226" t="s">
        <v>191</v>
      </c>
    </row>
    <row r="2" ht="15.75">
      <c r="A2" s="1" t="s">
        <v>57</v>
      </c>
    </row>
    <row r="3" spans="1:2" ht="15.75">
      <c r="A3" s="399" t="s">
        <v>22</v>
      </c>
      <c r="B3" s="399"/>
    </row>
    <row r="4" spans="1:29" ht="27.75" customHeight="1">
      <c r="A4" s="375" t="s">
        <v>277</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row>
    <row r="7" spans="1:29" ht="15.75">
      <c r="A7" s="403" t="s">
        <v>54</v>
      </c>
      <c r="B7" s="404" t="s">
        <v>58</v>
      </c>
      <c r="C7" s="390" t="s">
        <v>278</v>
      </c>
      <c r="D7" s="405"/>
      <c r="E7" s="405"/>
      <c r="F7" s="405"/>
      <c r="G7" s="405"/>
      <c r="H7" s="391"/>
      <c r="I7" s="390" t="s">
        <v>280</v>
      </c>
      <c r="J7" s="405"/>
      <c r="K7" s="405"/>
      <c r="L7" s="405"/>
      <c r="M7" s="405"/>
      <c r="N7" s="391"/>
      <c r="O7" s="406" t="s">
        <v>192</v>
      </c>
      <c r="P7" s="407"/>
      <c r="Q7" s="407"/>
      <c r="R7" s="407"/>
      <c r="S7" s="407"/>
      <c r="T7" s="408"/>
      <c r="U7" s="409" t="s">
        <v>597</v>
      </c>
      <c r="V7" s="401" t="s">
        <v>598</v>
      </c>
      <c r="W7" s="401"/>
      <c r="X7" s="401"/>
      <c r="Y7" s="401"/>
      <c r="Z7" s="401"/>
      <c r="AA7" s="401"/>
      <c r="AB7" s="401"/>
      <c r="AC7" s="401"/>
    </row>
    <row r="8" spans="1:29" ht="148.5" customHeight="1">
      <c r="A8" s="403"/>
      <c r="B8" s="404"/>
      <c r="C8" s="191" t="s">
        <v>67</v>
      </c>
      <c r="D8" s="191" t="s">
        <v>73</v>
      </c>
      <c r="E8" s="191" t="s">
        <v>68</v>
      </c>
      <c r="F8" s="191" t="s">
        <v>166</v>
      </c>
      <c r="G8" s="191" t="s">
        <v>69</v>
      </c>
      <c r="H8" s="191" t="s">
        <v>279</v>
      </c>
      <c r="I8" s="191" t="s">
        <v>67</v>
      </c>
      <c r="J8" s="191" t="s">
        <v>73</v>
      </c>
      <c r="K8" s="191" t="s">
        <v>68</v>
      </c>
      <c r="L8" s="191" t="s">
        <v>166</v>
      </c>
      <c r="M8" s="191" t="s">
        <v>69</v>
      </c>
      <c r="N8" s="191" t="s">
        <v>279</v>
      </c>
      <c r="O8" s="191" t="s">
        <v>67</v>
      </c>
      <c r="P8" s="191" t="s">
        <v>73</v>
      </c>
      <c r="Q8" s="191" t="s">
        <v>68</v>
      </c>
      <c r="R8" s="191" t="s">
        <v>166</v>
      </c>
      <c r="S8" s="191" t="s">
        <v>69</v>
      </c>
      <c r="T8" s="191" t="s">
        <v>279</v>
      </c>
      <c r="U8" s="410"/>
      <c r="V8" s="191" t="s">
        <v>67</v>
      </c>
      <c r="W8" s="191" t="s">
        <v>73</v>
      </c>
      <c r="X8" s="191" t="s">
        <v>68</v>
      </c>
      <c r="Y8" s="191" t="s">
        <v>166</v>
      </c>
      <c r="Z8" s="191" t="s">
        <v>69</v>
      </c>
      <c r="AA8" s="191" t="s">
        <v>279</v>
      </c>
      <c r="AB8" s="191" t="s">
        <v>596</v>
      </c>
      <c r="AC8" s="191" t="s">
        <v>59</v>
      </c>
    </row>
    <row r="9" spans="1:29" s="9" customFormat="1" ht="15.75">
      <c r="A9" s="14"/>
      <c r="B9" s="41"/>
      <c r="C9" s="244"/>
      <c r="D9" s="244"/>
      <c r="E9" s="244"/>
      <c r="F9" s="244"/>
      <c r="G9" s="244"/>
      <c r="H9" s="244"/>
      <c r="I9" s="244"/>
      <c r="J9" s="244"/>
      <c r="K9" s="244"/>
      <c r="L9" s="244"/>
      <c r="M9" s="244"/>
      <c r="N9" s="244"/>
      <c r="O9" s="245">
        <f aca="true" t="shared" si="0" ref="O9:T15">I9-C9</f>
        <v>0</v>
      </c>
      <c r="P9" s="245">
        <f t="shared" si="0"/>
        <v>0</v>
      </c>
      <c r="Q9" s="245">
        <f t="shared" si="0"/>
        <v>0</v>
      </c>
      <c r="R9" s="245">
        <f t="shared" si="0"/>
        <v>0</v>
      </c>
      <c r="S9" s="245">
        <f t="shared" si="0"/>
        <v>0</v>
      </c>
      <c r="T9" s="245">
        <f t="shared" si="0"/>
        <v>0</v>
      </c>
      <c r="U9" s="14"/>
      <c r="V9" s="242">
        <f>O9*U$9*1300</f>
        <v>0</v>
      </c>
      <c r="W9" s="242">
        <f>P9*U9*1300</f>
        <v>0</v>
      </c>
      <c r="X9" s="242">
        <f>Q9*U9*1300</f>
        <v>0</v>
      </c>
      <c r="Y9" s="242">
        <f>R9*U9*1300</f>
        <v>0</v>
      </c>
      <c r="Z9" s="242">
        <f>S9*U9*1300</f>
        <v>0</v>
      </c>
      <c r="AA9" s="242">
        <f>T9*U9*1300</f>
        <v>0</v>
      </c>
      <c r="AB9" s="46">
        <f>(V9+W9+X9+Y9)*23.5%</f>
        <v>0</v>
      </c>
      <c r="AC9" s="242">
        <f aca="true" t="shared" si="1" ref="AC9:AC15">SUM(V9:AB9)</f>
        <v>0</v>
      </c>
    </row>
    <row r="10" spans="1:29" ht="15.75">
      <c r="A10" s="19"/>
      <c r="B10" s="27"/>
      <c r="C10" s="245"/>
      <c r="D10" s="245"/>
      <c r="E10" s="245"/>
      <c r="F10" s="245"/>
      <c r="G10" s="245"/>
      <c r="H10" s="245"/>
      <c r="I10" s="245"/>
      <c r="J10" s="245"/>
      <c r="K10" s="245"/>
      <c r="L10" s="245"/>
      <c r="M10" s="245"/>
      <c r="N10" s="245"/>
      <c r="O10" s="245">
        <f t="shared" si="0"/>
        <v>0</v>
      </c>
      <c r="P10" s="245">
        <f t="shared" si="0"/>
        <v>0</v>
      </c>
      <c r="Q10" s="245">
        <f t="shared" si="0"/>
        <v>0</v>
      </c>
      <c r="R10" s="245">
        <f t="shared" si="0"/>
        <v>0</v>
      </c>
      <c r="S10" s="245">
        <f t="shared" si="0"/>
        <v>0</v>
      </c>
      <c r="T10" s="245">
        <f t="shared" si="0"/>
        <v>0</v>
      </c>
      <c r="U10" s="19"/>
      <c r="V10" s="242">
        <f>O10*U$10*1300</f>
        <v>0</v>
      </c>
      <c r="W10" s="242">
        <f>P10*U10*1300</f>
        <v>0</v>
      </c>
      <c r="X10" s="242">
        <f>Q10*U10*1300</f>
        <v>0</v>
      </c>
      <c r="Y10" s="242">
        <f>R10*U10*1300</f>
        <v>0</v>
      </c>
      <c r="Z10" s="242">
        <f>S10*U10*1300</f>
        <v>0</v>
      </c>
      <c r="AA10" s="242">
        <f>T10*U10*1300</f>
        <v>0</v>
      </c>
      <c r="AB10" s="46">
        <f>(V10+W10+X10+Y10)*23.5%</f>
        <v>0</v>
      </c>
      <c r="AC10" s="242">
        <f t="shared" si="1"/>
        <v>0</v>
      </c>
    </row>
    <row r="11" spans="1:29" ht="15.75">
      <c r="A11" s="19"/>
      <c r="B11" s="27"/>
      <c r="C11" s="245"/>
      <c r="D11" s="245"/>
      <c r="E11" s="245"/>
      <c r="F11" s="245"/>
      <c r="G11" s="245"/>
      <c r="H11" s="245"/>
      <c r="I11" s="245"/>
      <c r="J11" s="245"/>
      <c r="K11" s="245"/>
      <c r="L11" s="245"/>
      <c r="M11" s="245"/>
      <c r="N11" s="245"/>
      <c r="O11" s="245">
        <f t="shared" si="0"/>
        <v>0</v>
      </c>
      <c r="P11" s="245">
        <f t="shared" si="0"/>
        <v>0</v>
      </c>
      <c r="Q11" s="245">
        <f t="shared" si="0"/>
        <v>0</v>
      </c>
      <c r="R11" s="245">
        <f t="shared" si="0"/>
        <v>0</v>
      </c>
      <c r="S11" s="245">
        <f t="shared" si="0"/>
        <v>0</v>
      </c>
      <c r="T11" s="245">
        <f t="shared" si="0"/>
        <v>0</v>
      </c>
      <c r="U11" s="19"/>
      <c r="V11" s="242">
        <f>O11*U11*1300</f>
        <v>0</v>
      </c>
      <c r="W11" s="242">
        <f>P11*U11*1300</f>
        <v>0</v>
      </c>
      <c r="X11" s="242">
        <f>Q11*U11*1300</f>
        <v>0</v>
      </c>
      <c r="Y11" s="242">
        <f>R11*U11*1300</f>
        <v>0</v>
      </c>
      <c r="Z11" s="242">
        <f>S11*U11*1300</f>
        <v>0</v>
      </c>
      <c r="AA11" s="242">
        <f>T11*U11*1300</f>
        <v>0</v>
      </c>
      <c r="AB11" s="46">
        <f>(V11+W11+X11+Y11)*23.5%</f>
        <v>0</v>
      </c>
      <c r="AC11" s="242">
        <f t="shared" si="1"/>
        <v>0</v>
      </c>
    </row>
    <row r="12" spans="1:29" ht="15.75">
      <c r="A12" s="19"/>
      <c r="B12" s="27"/>
      <c r="C12" s="245"/>
      <c r="D12" s="245"/>
      <c r="E12" s="245"/>
      <c r="F12" s="245"/>
      <c r="G12" s="245"/>
      <c r="H12" s="245"/>
      <c r="I12" s="245"/>
      <c r="J12" s="245"/>
      <c r="K12" s="245"/>
      <c r="L12" s="245"/>
      <c r="M12" s="245"/>
      <c r="N12" s="245"/>
      <c r="O12" s="245">
        <f t="shared" si="0"/>
        <v>0</v>
      </c>
      <c r="P12" s="245">
        <f t="shared" si="0"/>
        <v>0</v>
      </c>
      <c r="Q12" s="245">
        <f t="shared" si="0"/>
        <v>0</v>
      </c>
      <c r="R12" s="245">
        <f t="shared" si="0"/>
        <v>0</v>
      </c>
      <c r="S12" s="245">
        <f t="shared" si="0"/>
        <v>0</v>
      </c>
      <c r="T12" s="245">
        <f t="shared" si="0"/>
        <v>0</v>
      </c>
      <c r="U12" s="19"/>
      <c r="V12" s="242">
        <f aca="true" t="shared" si="2" ref="V9:AA15">O12*U12*1300</f>
        <v>0</v>
      </c>
      <c r="W12" s="242">
        <f>P12*U12*1300</f>
        <v>0</v>
      </c>
      <c r="X12" s="242">
        <f>Q12*U12*1300</f>
        <v>0</v>
      </c>
      <c r="Y12" s="242">
        <f>R12*U12*1300</f>
        <v>0</v>
      </c>
      <c r="Z12" s="242">
        <f>S12*U12*1300</f>
        <v>0</v>
      </c>
      <c r="AA12" s="242">
        <f>T12*U12*1300</f>
        <v>0</v>
      </c>
      <c r="AB12" s="46">
        <f>(V12+W12+X12+Y12)*23.5%</f>
        <v>0</v>
      </c>
      <c r="AC12" s="242">
        <f t="shared" si="1"/>
        <v>0</v>
      </c>
    </row>
    <row r="13" spans="1:29" ht="15.75">
      <c r="A13" s="19"/>
      <c r="B13" s="27"/>
      <c r="C13" s="245"/>
      <c r="D13" s="245"/>
      <c r="E13" s="245"/>
      <c r="F13" s="245"/>
      <c r="G13" s="245"/>
      <c r="H13" s="245"/>
      <c r="I13" s="245"/>
      <c r="J13" s="245"/>
      <c r="K13" s="245"/>
      <c r="L13" s="245"/>
      <c r="M13" s="245"/>
      <c r="N13" s="245"/>
      <c r="O13" s="245">
        <f t="shared" si="0"/>
        <v>0</v>
      </c>
      <c r="P13" s="245">
        <f t="shared" si="0"/>
        <v>0</v>
      </c>
      <c r="Q13" s="245">
        <f t="shared" si="0"/>
        <v>0</v>
      </c>
      <c r="R13" s="245">
        <f t="shared" si="0"/>
        <v>0</v>
      </c>
      <c r="S13" s="245">
        <f t="shared" si="0"/>
        <v>0</v>
      </c>
      <c r="T13" s="245">
        <f t="shared" si="0"/>
        <v>0</v>
      </c>
      <c r="U13" s="19"/>
      <c r="V13" s="242">
        <f t="shared" si="2"/>
        <v>0</v>
      </c>
      <c r="W13" s="242">
        <f>P13*U13*1300</f>
        <v>0</v>
      </c>
      <c r="X13" s="242">
        <f>Q13*U13*1300</f>
        <v>0</v>
      </c>
      <c r="Y13" s="242">
        <f>R13*U13*1300</f>
        <v>0</v>
      </c>
      <c r="Z13" s="242">
        <f>S13*U13*1300</f>
        <v>0</v>
      </c>
      <c r="AA13" s="242">
        <f>T13*U13*1300</f>
        <v>0</v>
      </c>
      <c r="AB13" s="46">
        <f>(V13+W13+X13+Y13)*23.5%</f>
        <v>0</v>
      </c>
      <c r="AC13" s="242">
        <f t="shared" si="1"/>
        <v>0</v>
      </c>
    </row>
    <row r="14" spans="1:29" ht="15.75">
      <c r="A14" s="19"/>
      <c r="B14" s="27"/>
      <c r="C14" s="245"/>
      <c r="D14" s="245"/>
      <c r="E14" s="245"/>
      <c r="F14" s="245"/>
      <c r="G14" s="245"/>
      <c r="H14" s="245"/>
      <c r="I14" s="245"/>
      <c r="J14" s="245"/>
      <c r="K14" s="245"/>
      <c r="L14" s="245"/>
      <c r="M14" s="245"/>
      <c r="N14" s="245"/>
      <c r="O14" s="245">
        <f t="shared" si="0"/>
        <v>0</v>
      </c>
      <c r="P14" s="245">
        <f t="shared" si="0"/>
        <v>0</v>
      </c>
      <c r="Q14" s="245">
        <f t="shared" si="0"/>
        <v>0</v>
      </c>
      <c r="R14" s="245">
        <f t="shared" si="0"/>
        <v>0</v>
      </c>
      <c r="S14" s="245">
        <f t="shared" si="0"/>
        <v>0</v>
      </c>
      <c r="T14" s="245">
        <f t="shared" si="0"/>
        <v>0</v>
      </c>
      <c r="U14" s="19"/>
      <c r="V14" s="242">
        <f t="shared" si="2"/>
        <v>0</v>
      </c>
      <c r="W14" s="242">
        <f>P14*U14*1300</f>
        <v>0</v>
      </c>
      <c r="X14" s="242">
        <f>Q14*U14*1300</f>
        <v>0</v>
      </c>
      <c r="Y14" s="242">
        <f>R14*U14*1300</f>
        <v>0</v>
      </c>
      <c r="Z14" s="242">
        <f>S14*U14*1300</f>
        <v>0</v>
      </c>
      <c r="AA14" s="242">
        <f>T14*U14*1300</f>
        <v>0</v>
      </c>
      <c r="AB14" s="46">
        <f>(V14+W14+X14+Y14)*23.5%</f>
        <v>0</v>
      </c>
      <c r="AC14" s="242">
        <f t="shared" si="1"/>
        <v>0</v>
      </c>
    </row>
    <row r="15" spans="1:29" ht="15.75">
      <c r="A15" s="19"/>
      <c r="B15" s="27"/>
      <c r="C15" s="245"/>
      <c r="D15" s="245"/>
      <c r="E15" s="245"/>
      <c r="F15" s="245"/>
      <c r="G15" s="245"/>
      <c r="H15" s="245"/>
      <c r="I15" s="245"/>
      <c r="J15" s="245"/>
      <c r="K15" s="245"/>
      <c r="L15" s="245"/>
      <c r="M15" s="245"/>
      <c r="N15" s="245"/>
      <c r="O15" s="245">
        <f t="shared" si="0"/>
        <v>0</v>
      </c>
      <c r="P15" s="245">
        <f t="shared" si="0"/>
        <v>0</v>
      </c>
      <c r="Q15" s="245">
        <f t="shared" si="0"/>
        <v>0</v>
      </c>
      <c r="R15" s="245">
        <f t="shared" si="0"/>
        <v>0</v>
      </c>
      <c r="S15" s="245">
        <f t="shared" si="0"/>
        <v>0</v>
      </c>
      <c r="T15" s="245">
        <f t="shared" si="0"/>
        <v>0</v>
      </c>
      <c r="U15" s="19"/>
      <c r="V15" s="242">
        <f t="shared" si="2"/>
        <v>0</v>
      </c>
      <c r="W15" s="242">
        <f>P15*U15*1300</f>
        <v>0</v>
      </c>
      <c r="X15" s="242">
        <f>Q15*U15*1300</f>
        <v>0</v>
      </c>
      <c r="Y15" s="242">
        <f>R15*U15*1300</f>
        <v>0</v>
      </c>
      <c r="Z15" s="242">
        <f>S15*U15*1300</f>
        <v>0</v>
      </c>
      <c r="AA15" s="242">
        <f>T15*U15*1300</f>
        <v>0</v>
      </c>
      <c r="AB15" s="46">
        <f>(V15+W15+X15+Y15)*23.5%</f>
        <v>0</v>
      </c>
      <c r="AC15" s="242">
        <f t="shared" si="1"/>
        <v>0</v>
      </c>
    </row>
    <row r="16" spans="1:29" ht="15.75">
      <c r="A16" s="19"/>
      <c r="B16" s="27"/>
      <c r="C16" s="245"/>
      <c r="D16" s="245"/>
      <c r="E16" s="245"/>
      <c r="F16" s="245"/>
      <c r="G16" s="245"/>
      <c r="H16" s="245"/>
      <c r="I16" s="245"/>
      <c r="J16" s="245"/>
      <c r="K16" s="245"/>
      <c r="L16" s="245"/>
      <c r="M16" s="245"/>
      <c r="N16" s="245"/>
      <c r="O16" s="245"/>
      <c r="P16" s="245"/>
      <c r="Q16" s="245"/>
      <c r="R16" s="245"/>
      <c r="S16" s="245"/>
      <c r="T16" s="245"/>
      <c r="U16" s="19"/>
      <c r="V16" s="242"/>
      <c r="W16" s="242"/>
      <c r="X16" s="242"/>
      <c r="Y16" s="242"/>
      <c r="Z16" s="242"/>
      <c r="AA16" s="242"/>
      <c r="AB16" s="46"/>
      <c r="AC16" s="242"/>
    </row>
    <row r="17" spans="1:29" ht="15.75">
      <c r="A17" s="19"/>
      <c r="B17" s="22" t="s">
        <v>59</v>
      </c>
      <c r="C17" s="245">
        <f>SUM(C9:C15)</f>
        <v>0</v>
      </c>
      <c r="D17" s="245">
        <f aca="true" t="shared" si="3" ref="D17:V17">SUM(D9:D15)</f>
        <v>0</v>
      </c>
      <c r="E17" s="245">
        <f t="shared" si="3"/>
        <v>0</v>
      </c>
      <c r="F17" s="245">
        <f t="shared" si="3"/>
        <v>0</v>
      </c>
      <c r="G17" s="245">
        <f t="shared" si="3"/>
        <v>0</v>
      </c>
      <c r="H17" s="245">
        <f t="shared" si="3"/>
        <v>0</v>
      </c>
      <c r="I17" s="245">
        <f t="shared" si="3"/>
        <v>0</v>
      </c>
      <c r="J17" s="245">
        <f t="shared" si="3"/>
        <v>0</v>
      </c>
      <c r="K17" s="245">
        <f t="shared" si="3"/>
        <v>0</v>
      </c>
      <c r="L17" s="245">
        <f t="shared" si="3"/>
        <v>0</v>
      </c>
      <c r="M17" s="245">
        <f t="shared" si="3"/>
        <v>0</v>
      </c>
      <c r="N17" s="245">
        <f t="shared" si="3"/>
        <v>0</v>
      </c>
      <c r="O17" s="245">
        <f t="shared" si="3"/>
        <v>0</v>
      </c>
      <c r="P17" s="245">
        <f t="shared" si="3"/>
        <v>0</v>
      </c>
      <c r="Q17" s="245">
        <f t="shared" si="3"/>
        <v>0</v>
      </c>
      <c r="R17" s="245">
        <f t="shared" si="3"/>
        <v>0</v>
      </c>
      <c r="S17" s="245">
        <f t="shared" si="3"/>
        <v>0</v>
      </c>
      <c r="T17" s="245">
        <f t="shared" si="3"/>
        <v>0</v>
      </c>
      <c r="U17" s="19"/>
      <c r="V17" s="245">
        <f t="shared" si="3"/>
        <v>0</v>
      </c>
      <c r="W17" s="245">
        <f aca="true" t="shared" si="4" ref="W17:AC17">SUM(W9:W15)</f>
        <v>0</v>
      </c>
      <c r="X17" s="245">
        <f t="shared" si="4"/>
        <v>0</v>
      </c>
      <c r="Y17" s="245">
        <f t="shared" si="4"/>
        <v>0</v>
      </c>
      <c r="Z17" s="245">
        <f t="shared" si="4"/>
        <v>0</v>
      </c>
      <c r="AA17" s="245">
        <f t="shared" si="4"/>
        <v>0</v>
      </c>
      <c r="AB17" s="245">
        <f t="shared" si="4"/>
        <v>0</v>
      </c>
      <c r="AC17" s="245">
        <f t="shared" si="4"/>
        <v>0</v>
      </c>
    </row>
    <row r="18" spans="1:29" ht="15.75">
      <c r="A18" s="8"/>
      <c r="B18" s="42"/>
      <c r="C18" s="243"/>
      <c r="D18" s="243"/>
      <c r="E18" s="243"/>
      <c r="F18" s="243"/>
      <c r="G18" s="243"/>
      <c r="H18" s="243"/>
      <c r="I18" s="243"/>
      <c r="J18" s="243"/>
      <c r="K18" s="243"/>
      <c r="L18" s="243"/>
      <c r="M18" s="243"/>
      <c r="N18" s="243"/>
      <c r="O18" s="243"/>
      <c r="P18" s="243"/>
      <c r="Q18" s="243"/>
      <c r="R18" s="243"/>
      <c r="S18" s="243"/>
      <c r="T18" s="243"/>
      <c r="U18" s="8"/>
      <c r="V18" s="8"/>
      <c r="W18" s="8"/>
      <c r="X18" s="8"/>
      <c r="Y18" s="8"/>
      <c r="Z18" s="8"/>
      <c r="AA18" s="8"/>
      <c r="AB18" s="8"/>
      <c r="AC18" s="8"/>
    </row>
    <row r="20" spans="24:28" ht="15.75">
      <c r="X20" s="402" t="s">
        <v>281</v>
      </c>
      <c r="Y20" s="402"/>
      <c r="Z20" s="402"/>
      <c r="AA20" s="402"/>
      <c r="AB20" s="402"/>
    </row>
    <row r="21" spans="2:28" s="6" customFormat="1" ht="15.75">
      <c r="B21" s="43"/>
      <c r="E21" s="6" t="s">
        <v>13</v>
      </c>
      <c r="X21" s="375" t="s">
        <v>14</v>
      </c>
      <c r="Y21" s="375"/>
      <c r="Z21" s="375"/>
      <c r="AA21" s="375"/>
      <c r="AB21" s="375"/>
    </row>
    <row r="24" ht="15.75">
      <c r="A24" s="45" t="s">
        <v>25</v>
      </c>
    </row>
    <row r="25" spans="1:2" ht="15.75">
      <c r="A25" s="44" t="s">
        <v>282</v>
      </c>
      <c r="B25" s="44"/>
    </row>
    <row r="26" spans="1:2" ht="15.75">
      <c r="A26" s="44" t="s">
        <v>283</v>
      </c>
      <c r="B26" s="44"/>
    </row>
    <row r="27" spans="1:2" ht="15.75">
      <c r="A27" s="44" t="s">
        <v>284</v>
      </c>
      <c r="B27" s="44"/>
    </row>
  </sheetData>
  <sheetProtection/>
  <mergeCells count="11">
    <mergeCell ref="U7:U8"/>
    <mergeCell ref="V7:AC7"/>
    <mergeCell ref="X20:AB20"/>
    <mergeCell ref="X21:AB21"/>
    <mergeCell ref="A3:B3"/>
    <mergeCell ref="A4:AC4"/>
    <mergeCell ref="A7:A8"/>
    <mergeCell ref="B7:B8"/>
    <mergeCell ref="C7:H7"/>
    <mergeCell ref="I7:N7"/>
    <mergeCell ref="O7:T7"/>
  </mergeCells>
  <printOptions/>
  <pageMargins left="0.75" right="0.25" top="0.5" bottom="0.5" header="0" footer="0"/>
  <pageSetup horizontalDpi="600" verticalDpi="600" orientation="landscape" scale="58" r:id="rId1"/>
</worksheet>
</file>

<file path=xl/worksheets/sheet5.xml><?xml version="1.0" encoding="utf-8"?>
<worksheet xmlns="http://schemas.openxmlformats.org/spreadsheetml/2006/main" xmlns:r="http://schemas.openxmlformats.org/officeDocument/2006/relationships">
  <dimension ref="A1:F23"/>
  <sheetViews>
    <sheetView zoomScalePageLayoutView="0" workbookViewId="0" topLeftCell="A1">
      <selection activeCell="E12" sqref="E12"/>
    </sheetView>
  </sheetViews>
  <sheetFormatPr defaultColWidth="8.796875" defaultRowHeight="15"/>
  <cols>
    <col min="1" max="1" width="4.5" style="203" customWidth="1"/>
    <col min="2" max="2" width="28.19921875" style="203" customWidth="1"/>
    <col min="3" max="3" width="11.59765625" style="203" customWidth="1"/>
    <col min="4" max="4" width="14.19921875" style="203" customWidth="1"/>
    <col min="5" max="5" width="14.59765625" style="203" customWidth="1"/>
    <col min="6" max="6" width="13.09765625" style="203" customWidth="1"/>
    <col min="7" max="16384" width="9" style="203" customWidth="1"/>
  </cols>
  <sheetData>
    <row r="1" spans="1:6" ht="15.75">
      <c r="A1" s="1" t="s">
        <v>6</v>
      </c>
      <c r="B1" s="36"/>
      <c r="E1" s="413" t="s">
        <v>193</v>
      </c>
      <c r="F1" s="413"/>
    </row>
    <row r="2" spans="1:2" ht="15.75">
      <c r="A2" s="1" t="s">
        <v>57</v>
      </c>
      <c r="B2" s="36"/>
    </row>
    <row r="3" spans="1:2" ht="15.75">
      <c r="A3" s="399" t="s">
        <v>22</v>
      </c>
      <c r="B3" s="399"/>
    </row>
    <row r="4" spans="1:2" ht="15.75">
      <c r="A4" s="38"/>
      <c r="B4" s="38"/>
    </row>
    <row r="5" spans="1:6" ht="30" customHeight="1">
      <c r="A5" s="414" t="s">
        <v>285</v>
      </c>
      <c r="B5" s="414"/>
      <c r="C5" s="414"/>
      <c r="D5" s="414"/>
      <c r="E5" s="414"/>
      <c r="F5" s="414"/>
    </row>
    <row r="6" spans="1:6" ht="15">
      <c r="A6" s="209"/>
      <c r="B6" s="209"/>
      <c r="C6" s="209"/>
      <c r="D6" s="209"/>
      <c r="E6" s="209"/>
      <c r="F6" s="209"/>
    </row>
    <row r="7" spans="4:6" ht="15">
      <c r="D7" s="415" t="s">
        <v>157</v>
      </c>
      <c r="E7" s="415"/>
      <c r="F7" s="415"/>
    </row>
    <row r="8" spans="1:6" ht="30">
      <c r="A8" s="191" t="s">
        <v>158</v>
      </c>
      <c r="B8" s="191" t="s">
        <v>159</v>
      </c>
      <c r="C8" s="191" t="s">
        <v>160</v>
      </c>
      <c r="D8" s="191" t="s">
        <v>161</v>
      </c>
      <c r="E8" s="191" t="s">
        <v>162</v>
      </c>
      <c r="F8" s="191" t="s">
        <v>163</v>
      </c>
    </row>
    <row r="9" spans="1:6" ht="15">
      <c r="A9" s="191">
        <v>1</v>
      </c>
      <c r="B9" s="191">
        <v>2</v>
      </c>
      <c r="C9" s="191">
        <v>3</v>
      </c>
      <c r="D9" s="191">
        <v>4</v>
      </c>
      <c r="E9" s="191" t="s">
        <v>599</v>
      </c>
      <c r="F9" s="205" t="s">
        <v>164</v>
      </c>
    </row>
    <row r="10" spans="1:6" ht="15">
      <c r="A10" s="246"/>
      <c r="B10" s="246"/>
      <c r="C10" s="248"/>
      <c r="D10" s="248"/>
      <c r="E10" s="248"/>
      <c r="F10" s="249"/>
    </row>
    <row r="11" spans="1:6" ht="15">
      <c r="A11" s="247"/>
      <c r="B11" s="247"/>
      <c r="C11" s="250"/>
      <c r="D11" s="250"/>
      <c r="E11" s="250">
        <f>ROUND((D11*23.5%),0)</f>
        <v>0</v>
      </c>
      <c r="F11" s="251">
        <f>D11+E11</f>
        <v>0</v>
      </c>
    </row>
    <row r="12" spans="1:6" ht="15">
      <c r="A12" s="247"/>
      <c r="B12" s="247"/>
      <c r="C12" s="250"/>
      <c r="D12" s="250"/>
      <c r="E12" s="250"/>
      <c r="F12" s="251"/>
    </row>
    <row r="13" spans="1:6" ht="15">
      <c r="A13" s="212"/>
      <c r="B13" s="211"/>
      <c r="C13" s="210"/>
      <c r="D13" s="210"/>
      <c r="E13" s="210"/>
      <c r="F13" s="210"/>
    </row>
    <row r="14" spans="1:6" ht="15">
      <c r="A14" s="213"/>
      <c r="B14" s="213"/>
      <c r="C14" s="252"/>
      <c r="D14" s="252"/>
      <c r="E14" s="252"/>
      <c r="F14" s="252"/>
    </row>
    <row r="15" ht="15">
      <c r="A15" s="214"/>
    </row>
    <row r="16" ht="15">
      <c r="A16" s="215"/>
    </row>
    <row r="17" spans="1:6" ht="15">
      <c r="A17" s="216"/>
      <c r="D17" s="411" t="s">
        <v>286</v>
      </c>
      <c r="E17" s="411"/>
      <c r="F17" s="411"/>
    </row>
    <row r="18" spans="1:6" ht="15">
      <c r="A18" s="217"/>
      <c r="B18" s="227" t="s">
        <v>177</v>
      </c>
      <c r="D18" s="412" t="s">
        <v>14</v>
      </c>
      <c r="E18" s="412"/>
      <c r="F18" s="412"/>
    </row>
    <row r="19" ht="15">
      <c r="A19" s="218"/>
    </row>
    <row r="21" ht="15">
      <c r="A21" s="219"/>
    </row>
    <row r="22" ht="15">
      <c r="A22" s="219"/>
    </row>
    <row r="23" ht="15">
      <c r="A23" s="219"/>
    </row>
  </sheetData>
  <sheetProtection/>
  <mergeCells count="6">
    <mergeCell ref="D17:F17"/>
    <mergeCell ref="D18:F18"/>
    <mergeCell ref="E1:F1"/>
    <mergeCell ref="A3:B3"/>
    <mergeCell ref="A5:F5"/>
    <mergeCell ref="D7:F7"/>
  </mergeCells>
  <printOptions/>
  <pageMargins left="0.5" right="0.25" top="0.5" bottom="0.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23"/>
  <sheetViews>
    <sheetView zoomScalePageLayoutView="0" workbookViewId="0" topLeftCell="A1">
      <selection activeCell="B10" sqref="B10:B11"/>
    </sheetView>
  </sheetViews>
  <sheetFormatPr defaultColWidth="8.796875" defaultRowHeight="15"/>
  <cols>
    <col min="1" max="1" width="4.5" style="203" customWidth="1"/>
    <col min="2" max="2" width="24.3984375" style="203" customWidth="1"/>
    <col min="3" max="3" width="10" style="203" customWidth="1"/>
    <col min="4" max="4" width="10.59765625" style="203" customWidth="1"/>
    <col min="5" max="5" width="12.09765625" style="203" customWidth="1"/>
    <col min="6" max="6" width="14.59765625" style="203" customWidth="1"/>
    <col min="7" max="7" width="13.09765625" style="203" customWidth="1"/>
    <col min="8" max="16384" width="9" style="203" customWidth="1"/>
  </cols>
  <sheetData>
    <row r="1" spans="1:7" ht="15.75">
      <c r="A1" s="1" t="s">
        <v>6</v>
      </c>
      <c r="B1" s="36"/>
      <c r="F1" s="413" t="s">
        <v>194</v>
      </c>
      <c r="G1" s="413"/>
    </row>
    <row r="2" spans="1:2" ht="15.75">
      <c r="A2" s="1" t="s">
        <v>57</v>
      </c>
      <c r="B2" s="36"/>
    </row>
    <row r="3" spans="1:2" ht="15.75">
      <c r="A3" s="399" t="s">
        <v>22</v>
      </c>
      <c r="B3" s="399"/>
    </row>
    <row r="4" spans="1:2" ht="15.75">
      <c r="A4" s="38"/>
      <c r="B4" s="38"/>
    </row>
    <row r="5" spans="1:7" ht="30" customHeight="1">
      <c r="A5" s="414" t="s">
        <v>287</v>
      </c>
      <c r="B5" s="414"/>
      <c r="C5" s="414"/>
      <c r="D5" s="414"/>
      <c r="E5" s="414"/>
      <c r="F5" s="414"/>
      <c r="G5" s="414"/>
    </row>
    <row r="6" spans="1:7" ht="15">
      <c r="A6" s="209"/>
      <c r="B6" s="209"/>
      <c r="C6" s="209"/>
      <c r="D6" s="209"/>
      <c r="E6" s="209"/>
      <c r="F6" s="209"/>
      <c r="G6" s="209"/>
    </row>
    <row r="7" spans="4:7" ht="15">
      <c r="D7" s="415" t="s">
        <v>157</v>
      </c>
      <c r="E7" s="415"/>
      <c r="F7" s="415"/>
      <c r="G7" s="415"/>
    </row>
    <row r="8" spans="1:7" ht="67.5" customHeight="1">
      <c r="A8" s="191" t="s">
        <v>158</v>
      </c>
      <c r="B8" s="191" t="s">
        <v>10</v>
      </c>
      <c r="C8" s="191" t="s">
        <v>8</v>
      </c>
      <c r="D8" s="191" t="s">
        <v>197</v>
      </c>
      <c r="E8" s="191" t="s">
        <v>198</v>
      </c>
      <c r="F8" s="191" t="s">
        <v>179</v>
      </c>
      <c r="G8" s="191" t="s">
        <v>163</v>
      </c>
    </row>
    <row r="9" spans="1:7" ht="15">
      <c r="A9" s="191">
        <v>1</v>
      </c>
      <c r="B9" s="191">
        <v>2</v>
      </c>
      <c r="C9" s="191">
        <v>3</v>
      </c>
      <c r="D9" s="191">
        <v>4</v>
      </c>
      <c r="E9" s="191">
        <v>5</v>
      </c>
      <c r="F9" s="191">
        <v>6</v>
      </c>
      <c r="G9" s="205" t="s">
        <v>178</v>
      </c>
    </row>
    <row r="10" spans="1:7" ht="30">
      <c r="A10" s="253">
        <v>1</v>
      </c>
      <c r="B10" s="254" t="s">
        <v>195</v>
      </c>
      <c r="C10" s="250"/>
      <c r="D10" s="250"/>
      <c r="E10" s="250"/>
      <c r="F10" s="250">
        <v>13000</v>
      </c>
      <c r="G10" s="250">
        <f>E10*F10</f>
        <v>0</v>
      </c>
    </row>
    <row r="11" spans="1:7" ht="30">
      <c r="A11" s="247">
        <v>2</v>
      </c>
      <c r="B11" s="255" t="s">
        <v>196</v>
      </c>
      <c r="C11" s="250"/>
      <c r="D11" s="250"/>
      <c r="E11" s="250"/>
      <c r="F11" s="250">
        <v>13000</v>
      </c>
      <c r="G11" s="250">
        <f>E11*F11</f>
        <v>0</v>
      </c>
    </row>
    <row r="12" spans="1:7" ht="15">
      <c r="A12" s="247"/>
      <c r="B12" s="255"/>
      <c r="C12" s="250"/>
      <c r="D12" s="250"/>
      <c r="E12" s="250"/>
      <c r="F12" s="250"/>
      <c r="G12" s="250"/>
    </row>
    <row r="13" spans="1:7" ht="15">
      <c r="A13" s="212"/>
      <c r="B13" s="211" t="s">
        <v>59</v>
      </c>
      <c r="C13" s="210"/>
      <c r="D13" s="210">
        <f>SUM(D10:D12)</f>
        <v>0</v>
      </c>
      <c r="E13" s="210">
        <f>SUM(E10:E12)</f>
        <v>0</v>
      </c>
      <c r="F13" s="210"/>
      <c r="G13" s="210">
        <f>SUM(G10:G12)</f>
        <v>0</v>
      </c>
    </row>
    <row r="14" spans="1:7" ht="15">
      <c r="A14" s="213"/>
      <c r="B14" s="213"/>
      <c r="C14" s="213"/>
      <c r="D14" s="213"/>
      <c r="E14" s="213"/>
      <c r="F14" s="213"/>
      <c r="G14" s="213"/>
    </row>
    <row r="15" ht="15">
      <c r="A15" s="214"/>
    </row>
    <row r="16" ht="15">
      <c r="A16" s="215"/>
    </row>
    <row r="17" spans="1:7" ht="15">
      <c r="A17" s="216"/>
      <c r="D17" s="411" t="s">
        <v>286</v>
      </c>
      <c r="E17" s="411"/>
      <c r="F17" s="411"/>
      <c r="G17" s="411"/>
    </row>
    <row r="18" spans="1:7" ht="15">
      <c r="A18" s="217"/>
      <c r="B18" s="227" t="s">
        <v>177</v>
      </c>
      <c r="D18" s="412" t="s">
        <v>14</v>
      </c>
      <c r="E18" s="412"/>
      <c r="F18" s="412"/>
      <c r="G18" s="412"/>
    </row>
    <row r="19" ht="15">
      <c r="A19" s="218"/>
    </row>
    <row r="21" ht="15">
      <c r="A21" s="219"/>
    </row>
    <row r="22" ht="15">
      <c r="A22" s="219"/>
    </row>
    <row r="23" ht="15">
      <c r="A23" s="219"/>
    </row>
  </sheetData>
  <sheetProtection/>
  <mergeCells count="6">
    <mergeCell ref="D17:G17"/>
    <mergeCell ref="D18:G18"/>
    <mergeCell ref="F1:G1"/>
    <mergeCell ref="A3:B3"/>
    <mergeCell ref="A5:G5"/>
    <mergeCell ref="D7:G7"/>
  </mergeCells>
  <printOptions/>
  <pageMargins left="0.5" right="0.25" top="0.5" bottom="0.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290"/>
  <sheetViews>
    <sheetView zoomScalePageLayoutView="0" workbookViewId="0" topLeftCell="A31">
      <selection activeCell="D19" sqref="D19"/>
    </sheetView>
  </sheetViews>
  <sheetFormatPr defaultColWidth="8.796875" defaultRowHeight="15"/>
  <cols>
    <col min="1" max="1" width="4.8984375" style="293" customWidth="1"/>
    <col min="2" max="2" width="43.69921875" style="293" customWidth="1"/>
    <col min="3" max="6" width="13.3984375" style="293" customWidth="1"/>
    <col min="7" max="16384" width="9" style="293" customWidth="1"/>
  </cols>
  <sheetData>
    <row r="1" spans="1:6" ht="15.75">
      <c r="A1" s="292" t="s">
        <v>15</v>
      </c>
      <c r="B1" s="292"/>
      <c r="E1" s="413" t="s">
        <v>308</v>
      </c>
      <c r="F1" s="413"/>
    </row>
    <row r="2" spans="1:2" ht="15.75">
      <c r="A2" s="292" t="s">
        <v>288</v>
      </c>
      <c r="B2" s="292"/>
    </row>
    <row r="3" spans="1:6" ht="24.75" customHeight="1">
      <c r="A3" s="418" t="s">
        <v>306</v>
      </c>
      <c r="B3" s="418"/>
      <c r="C3" s="418"/>
      <c r="D3" s="418"/>
      <c r="E3" s="418"/>
      <c r="F3" s="418"/>
    </row>
    <row r="4" spans="1:6" ht="40.5" customHeight="1">
      <c r="A4" s="416" t="s">
        <v>307</v>
      </c>
      <c r="B4" s="416"/>
      <c r="C4" s="416"/>
      <c r="D4" s="416"/>
      <c r="E4" s="416"/>
      <c r="F4" s="416"/>
    </row>
    <row r="5" spans="5:6" ht="15.75">
      <c r="E5" s="419" t="s">
        <v>105</v>
      </c>
      <c r="F5" s="419"/>
    </row>
    <row r="6" spans="1:6" ht="15.75">
      <c r="A6" s="385" t="s">
        <v>19</v>
      </c>
      <c r="B6" s="380" t="s">
        <v>10</v>
      </c>
      <c r="C6" s="378" t="s">
        <v>233</v>
      </c>
      <c r="D6" s="378" t="s">
        <v>234</v>
      </c>
      <c r="E6" s="378"/>
      <c r="F6" s="378" t="s">
        <v>235</v>
      </c>
    </row>
    <row r="7" spans="1:6" ht="15.75">
      <c r="A7" s="385"/>
      <c r="B7" s="381"/>
      <c r="C7" s="378"/>
      <c r="D7" s="12" t="s">
        <v>11</v>
      </c>
      <c r="E7" s="12" t="s">
        <v>12</v>
      </c>
      <c r="F7" s="378"/>
    </row>
    <row r="8" spans="1:6" s="292" customFormat="1" ht="31.5">
      <c r="A8" s="58" t="s">
        <v>2</v>
      </c>
      <c r="B8" s="294" t="s">
        <v>289</v>
      </c>
      <c r="C8" s="295"/>
      <c r="D8" s="295"/>
      <c r="E8" s="295"/>
      <c r="F8" s="295"/>
    </row>
    <row r="9" spans="1:6" ht="15.75">
      <c r="A9" s="17"/>
      <c r="B9" s="296" t="s">
        <v>290</v>
      </c>
      <c r="C9" s="297"/>
      <c r="D9" s="297"/>
      <c r="E9" s="297"/>
      <c r="F9" s="297"/>
    </row>
    <row r="10" spans="1:6" ht="15.75">
      <c r="A10" s="17"/>
      <c r="B10" s="298" t="s">
        <v>291</v>
      </c>
      <c r="C10" s="297"/>
      <c r="D10" s="297"/>
      <c r="E10" s="297"/>
      <c r="F10" s="297"/>
    </row>
    <row r="11" spans="1:6" ht="15.75">
      <c r="A11" s="17"/>
      <c r="B11" s="296" t="s">
        <v>9</v>
      </c>
      <c r="C11" s="297"/>
      <c r="D11" s="297"/>
      <c r="E11" s="297"/>
      <c r="F11" s="297"/>
    </row>
    <row r="12" spans="1:6" ht="15.75">
      <c r="A12" s="17"/>
      <c r="B12" s="296" t="s">
        <v>292</v>
      </c>
      <c r="C12" s="297"/>
      <c r="D12" s="297"/>
      <c r="E12" s="297"/>
      <c r="F12" s="297"/>
    </row>
    <row r="13" spans="1:6" ht="15.75">
      <c r="A13" s="17"/>
      <c r="B13" s="298" t="s">
        <v>291</v>
      </c>
      <c r="C13" s="297"/>
      <c r="D13" s="297"/>
      <c r="E13" s="297"/>
      <c r="F13" s="297"/>
    </row>
    <row r="14" spans="1:6" ht="15.75">
      <c r="A14" s="17"/>
      <c r="B14" s="296" t="s">
        <v>9</v>
      </c>
      <c r="C14" s="297"/>
      <c r="D14" s="297"/>
      <c r="E14" s="297"/>
      <c r="F14" s="297"/>
    </row>
    <row r="15" spans="1:6" ht="15.75">
      <c r="A15" s="17"/>
      <c r="B15" s="296" t="s">
        <v>292</v>
      </c>
      <c r="C15" s="297"/>
      <c r="D15" s="297"/>
      <c r="E15" s="297"/>
      <c r="F15" s="297"/>
    </row>
    <row r="16" spans="1:6" ht="15.75">
      <c r="A16" s="17"/>
      <c r="B16" s="296" t="s">
        <v>293</v>
      </c>
      <c r="C16" s="297"/>
      <c r="D16" s="297"/>
      <c r="E16" s="297"/>
      <c r="F16" s="297"/>
    </row>
    <row r="17" spans="1:6" s="292" customFormat="1" ht="15.75">
      <c r="A17" s="299" t="s">
        <v>3</v>
      </c>
      <c r="B17" s="300" t="s">
        <v>309</v>
      </c>
      <c r="C17" s="239"/>
      <c r="D17" s="239"/>
      <c r="E17" s="239"/>
      <c r="F17" s="239"/>
    </row>
    <row r="18" spans="1:6" ht="15.75">
      <c r="A18" s="301" t="s">
        <v>153</v>
      </c>
      <c r="B18" s="296" t="s">
        <v>310</v>
      </c>
      <c r="C18" s="297"/>
      <c r="D18" s="297"/>
      <c r="E18" s="297"/>
      <c r="F18" s="297"/>
    </row>
    <row r="19" spans="1:6" ht="15.75">
      <c r="A19" s="301"/>
      <c r="B19" s="296" t="s">
        <v>311</v>
      </c>
      <c r="C19" s="297"/>
      <c r="D19" s="297"/>
      <c r="E19" s="297"/>
      <c r="F19" s="297"/>
    </row>
    <row r="20" spans="1:6" ht="15.75">
      <c r="A20" s="301"/>
      <c r="B20" s="298"/>
      <c r="C20" s="297"/>
      <c r="D20" s="297"/>
      <c r="E20" s="297"/>
      <c r="F20" s="297"/>
    </row>
    <row r="21" spans="1:6" ht="15.75">
      <c r="A21" s="301"/>
      <c r="B21" s="298"/>
      <c r="C21" s="297"/>
      <c r="D21" s="297"/>
      <c r="E21" s="297"/>
      <c r="F21" s="297"/>
    </row>
    <row r="22" spans="1:6" ht="31.5">
      <c r="A22" s="301" t="s">
        <v>92</v>
      </c>
      <c r="B22" s="296" t="s">
        <v>312</v>
      </c>
      <c r="C22" s="297"/>
      <c r="D22" s="297"/>
      <c r="E22" s="297"/>
      <c r="F22" s="297"/>
    </row>
    <row r="23" spans="1:6" ht="15.75">
      <c r="A23" s="301"/>
      <c r="B23" s="296" t="s">
        <v>311</v>
      </c>
      <c r="C23" s="297"/>
      <c r="D23" s="297"/>
      <c r="E23" s="297"/>
      <c r="F23" s="297"/>
    </row>
    <row r="24" spans="1:6" ht="15.75">
      <c r="A24" s="301"/>
      <c r="B24" s="298"/>
      <c r="C24" s="297"/>
      <c r="D24" s="297"/>
      <c r="E24" s="297"/>
      <c r="F24" s="297"/>
    </row>
    <row r="25" spans="1:6" ht="15.75">
      <c r="A25" s="301"/>
      <c r="B25" s="298"/>
      <c r="C25" s="297"/>
      <c r="D25" s="297"/>
      <c r="E25" s="297"/>
      <c r="F25" s="297"/>
    </row>
    <row r="26" spans="1:6" ht="15.75">
      <c r="A26" s="301" t="s">
        <v>93</v>
      </c>
      <c r="B26" s="296" t="s">
        <v>316</v>
      </c>
      <c r="C26" s="297"/>
      <c r="D26" s="297"/>
      <c r="E26" s="297"/>
      <c r="F26" s="297"/>
    </row>
    <row r="27" spans="1:6" ht="15.75">
      <c r="A27" s="301"/>
      <c r="B27" s="296" t="s">
        <v>290</v>
      </c>
      <c r="C27" s="297"/>
      <c r="D27" s="297"/>
      <c r="E27" s="297"/>
      <c r="F27" s="297"/>
    </row>
    <row r="28" spans="1:6" ht="15.75">
      <c r="A28" s="301"/>
      <c r="B28" s="298" t="s">
        <v>313</v>
      </c>
      <c r="C28" s="297"/>
      <c r="D28" s="297"/>
      <c r="E28" s="297"/>
      <c r="F28" s="297"/>
    </row>
    <row r="29" spans="1:6" ht="15.75">
      <c r="A29" s="301"/>
      <c r="B29" s="298" t="s">
        <v>314</v>
      </c>
      <c r="C29" s="297"/>
      <c r="D29" s="297"/>
      <c r="E29" s="297"/>
      <c r="F29" s="297"/>
    </row>
    <row r="30" spans="1:6" s="292" customFormat="1" ht="31.5">
      <c r="A30" s="299" t="s">
        <v>4</v>
      </c>
      <c r="B30" s="300" t="s">
        <v>294</v>
      </c>
      <c r="C30" s="239"/>
      <c r="D30" s="239"/>
      <c r="E30" s="239"/>
      <c r="F30" s="239"/>
    </row>
    <row r="31" spans="1:6" ht="15.75">
      <c r="A31" s="301" t="s">
        <v>153</v>
      </c>
      <c r="B31" s="296" t="s">
        <v>315</v>
      </c>
      <c r="C31" s="297"/>
      <c r="D31" s="297"/>
      <c r="E31" s="297"/>
      <c r="F31" s="297"/>
    </row>
    <row r="32" spans="1:6" ht="15.75">
      <c r="A32" s="301"/>
      <c r="B32" s="298" t="s">
        <v>295</v>
      </c>
      <c r="C32" s="297"/>
      <c r="D32" s="297"/>
      <c r="E32" s="297"/>
      <c r="F32" s="297"/>
    </row>
    <row r="33" spans="1:6" ht="15.75">
      <c r="A33" s="301"/>
      <c r="B33" s="296" t="s">
        <v>296</v>
      </c>
      <c r="C33" s="297"/>
      <c r="D33" s="297"/>
      <c r="E33" s="297"/>
      <c r="F33" s="297"/>
    </row>
    <row r="34" spans="1:6" ht="15.75">
      <c r="A34" s="301"/>
      <c r="B34" s="296" t="s">
        <v>297</v>
      </c>
      <c r="C34" s="297"/>
      <c r="D34" s="297"/>
      <c r="E34" s="297"/>
      <c r="F34" s="297"/>
    </row>
    <row r="35" spans="1:6" ht="15.75">
      <c r="A35" s="301"/>
      <c r="B35" s="298" t="s">
        <v>298</v>
      </c>
      <c r="C35" s="297"/>
      <c r="D35" s="297"/>
      <c r="E35" s="297"/>
      <c r="F35" s="297"/>
    </row>
    <row r="36" spans="1:6" ht="15.75">
      <c r="A36" s="301"/>
      <c r="B36" s="296" t="s">
        <v>296</v>
      </c>
      <c r="C36" s="297"/>
      <c r="D36" s="297"/>
      <c r="E36" s="297"/>
      <c r="F36" s="297"/>
    </row>
    <row r="37" spans="1:6" ht="15.75">
      <c r="A37" s="301"/>
      <c r="B37" s="296" t="s">
        <v>297</v>
      </c>
      <c r="C37" s="297"/>
      <c r="D37" s="297"/>
      <c r="E37" s="297"/>
      <c r="F37" s="297"/>
    </row>
    <row r="38" spans="1:6" ht="15.75">
      <c r="A38" s="301"/>
      <c r="B38" s="298" t="s">
        <v>299</v>
      </c>
      <c r="C38" s="297"/>
      <c r="D38" s="297"/>
      <c r="E38" s="297"/>
      <c r="F38" s="297"/>
    </row>
    <row r="39" spans="1:6" ht="15.75">
      <c r="A39" s="301"/>
      <c r="B39" s="302" t="s">
        <v>300</v>
      </c>
      <c r="C39" s="297"/>
      <c r="D39" s="297"/>
      <c r="E39" s="297"/>
      <c r="F39" s="297"/>
    </row>
    <row r="40" spans="1:6" ht="15.75">
      <c r="A40" s="301"/>
      <c r="B40" s="302" t="s">
        <v>301</v>
      </c>
      <c r="C40" s="297"/>
      <c r="D40" s="297"/>
      <c r="E40" s="297"/>
      <c r="F40" s="297"/>
    </row>
    <row r="41" spans="1:6" ht="15.75">
      <c r="A41" s="301"/>
      <c r="B41" s="302" t="s">
        <v>302</v>
      </c>
      <c r="C41" s="297"/>
      <c r="D41" s="297"/>
      <c r="E41" s="297"/>
      <c r="F41" s="297"/>
    </row>
    <row r="42" spans="1:6" ht="15.75">
      <c r="A42" s="301"/>
      <c r="B42" s="302" t="s">
        <v>303</v>
      </c>
      <c r="C42" s="297"/>
      <c r="D42" s="297"/>
      <c r="E42" s="297"/>
      <c r="F42" s="297"/>
    </row>
    <row r="43" spans="1:6" ht="31.5">
      <c r="A43" s="301" t="s">
        <v>92</v>
      </c>
      <c r="B43" s="296" t="s">
        <v>319</v>
      </c>
      <c r="C43" s="297"/>
      <c r="D43" s="297"/>
      <c r="E43" s="297"/>
      <c r="F43" s="297"/>
    </row>
    <row r="44" spans="1:6" ht="15.75">
      <c r="A44" s="301"/>
      <c r="B44" s="296" t="s">
        <v>296</v>
      </c>
      <c r="C44" s="297"/>
      <c r="D44" s="297"/>
      <c r="E44" s="297"/>
      <c r="F44" s="297"/>
    </row>
    <row r="45" spans="1:6" ht="15.75">
      <c r="A45" s="301"/>
      <c r="B45" s="296" t="s">
        <v>297</v>
      </c>
      <c r="C45" s="297"/>
      <c r="D45" s="297"/>
      <c r="E45" s="297"/>
      <c r="F45" s="297"/>
    </row>
    <row r="46" spans="1:6" s="292" customFormat="1" ht="47.25">
      <c r="A46" s="299" t="s">
        <v>304</v>
      </c>
      <c r="B46" s="300" t="s">
        <v>317</v>
      </c>
      <c r="C46" s="239"/>
      <c r="D46" s="239"/>
      <c r="E46" s="239"/>
      <c r="F46" s="239"/>
    </row>
    <row r="47" spans="1:6" ht="15.75">
      <c r="A47" s="303"/>
      <c r="B47" s="304"/>
      <c r="C47" s="305"/>
      <c r="D47" s="305"/>
      <c r="E47" s="305"/>
      <c r="F47" s="305"/>
    </row>
    <row r="49" spans="1:6" ht="15.75">
      <c r="A49" s="306"/>
      <c r="B49" s="307"/>
      <c r="C49" s="308"/>
      <c r="D49" s="416" t="s">
        <v>318</v>
      </c>
      <c r="E49" s="416"/>
      <c r="F49" s="416"/>
    </row>
    <row r="50" spans="1:6" s="292" customFormat="1" ht="15.75">
      <c r="A50" s="309"/>
      <c r="B50" s="291" t="s">
        <v>305</v>
      </c>
      <c r="C50" s="291"/>
      <c r="D50" s="417" t="s">
        <v>14</v>
      </c>
      <c r="E50" s="417"/>
      <c r="F50" s="417"/>
    </row>
    <row r="51" spans="1:6" ht="15.75">
      <c r="A51" s="306"/>
      <c r="B51" s="307"/>
      <c r="C51" s="308"/>
      <c r="D51" s="308"/>
      <c r="E51" s="308"/>
      <c r="F51" s="308"/>
    </row>
    <row r="52" spans="1:6" ht="15.75">
      <c r="A52" s="306"/>
      <c r="B52" s="310"/>
      <c r="C52" s="310"/>
      <c r="D52" s="310"/>
      <c r="E52" s="310"/>
      <c r="F52" s="310"/>
    </row>
    <row r="53" spans="1:6" ht="15.75">
      <c r="A53" s="306"/>
      <c r="B53" s="307"/>
      <c r="C53" s="308"/>
      <c r="D53" s="308"/>
      <c r="E53" s="308"/>
      <c r="F53" s="308"/>
    </row>
    <row r="54" spans="1:6" ht="15.75">
      <c r="A54" s="306"/>
      <c r="B54" s="307"/>
      <c r="C54" s="308"/>
      <c r="D54" s="308"/>
      <c r="E54" s="308"/>
      <c r="F54" s="308"/>
    </row>
    <row r="55" spans="1:6" ht="15.75">
      <c r="A55" s="306"/>
      <c r="B55" s="307"/>
      <c r="C55" s="308"/>
      <c r="D55" s="308"/>
      <c r="E55" s="308"/>
      <c r="F55" s="308"/>
    </row>
    <row r="56" spans="1:6" ht="15.75">
      <c r="A56" s="306"/>
      <c r="B56" s="307"/>
      <c r="C56" s="308"/>
      <c r="D56" s="308"/>
      <c r="E56" s="308"/>
      <c r="F56" s="308"/>
    </row>
    <row r="57" spans="1:6" ht="15.75">
      <c r="A57" s="306"/>
      <c r="B57" s="307"/>
      <c r="C57" s="308"/>
      <c r="D57" s="308"/>
      <c r="E57" s="308"/>
      <c r="F57" s="308"/>
    </row>
    <row r="58" spans="1:6" ht="15.75">
      <c r="A58" s="306"/>
      <c r="B58" s="307"/>
      <c r="C58" s="308"/>
      <c r="D58" s="308"/>
      <c r="E58" s="308"/>
      <c r="F58" s="308"/>
    </row>
    <row r="59" spans="1:6" ht="15.75">
      <c r="A59" s="306"/>
      <c r="B59" s="307"/>
      <c r="C59" s="308"/>
      <c r="D59" s="308"/>
      <c r="E59" s="308"/>
      <c r="F59" s="308"/>
    </row>
    <row r="60" spans="1:6" ht="15.75">
      <c r="A60" s="306"/>
      <c r="B60" s="307"/>
      <c r="C60" s="308"/>
      <c r="D60" s="308"/>
      <c r="E60" s="308"/>
      <c r="F60" s="308"/>
    </row>
    <row r="61" spans="1:6" ht="15.75">
      <c r="A61" s="306"/>
      <c r="B61" s="307"/>
      <c r="C61" s="308"/>
      <c r="D61" s="308"/>
      <c r="E61" s="308"/>
      <c r="F61" s="308"/>
    </row>
    <row r="62" spans="1:6" ht="15.75">
      <c r="A62" s="306"/>
      <c r="B62" s="307"/>
      <c r="C62" s="308"/>
      <c r="D62" s="308"/>
      <c r="E62" s="308"/>
      <c r="F62" s="308"/>
    </row>
    <row r="63" spans="1:6" ht="15.75">
      <c r="A63" s="306"/>
      <c r="B63" s="307"/>
      <c r="C63" s="308"/>
      <c r="D63" s="308"/>
      <c r="E63" s="308"/>
      <c r="F63" s="308"/>
    </row>
    <row r="64" spans="1:6" ht="15.75">
      <c r="A64" s="306"/>
      <c r="B64" s="307"/>
      <c r="C64" s="308"/>
      <c r="D64" s="308"/>
      <c r="E64" s="308"/>
      <c r="F64" s="308"/>
    </row>
    <row r="65" spans="1:6" ht="15.75">
      <c r="A65" s="306"/>
      <c r="B65" s="307"/>
      <c r="C65" s="308"/>
      <c r="D65" s="308"/>
      <c r="E65" s="308"/>
      <c r="F65" s="308"/>
    </row>
    <row r="66" spans="1:6" ht="15.75">
      <c r="A66" s="306"/>
      <c r="B66" s="307"/>
      <c r="C66" s="308"/>
      <c r="D66" s="308"/>
      <c r="E66" s="308"/>
      <c r="F66" s="308"/>
    </row>
    <row r="67" spans="1:6" ht="15.75">
      <c r="A67" s="306"/>
      <c r="B67" s="307"/>
      <c r="C67" s="308"/>
      <c r="D67" s="308"/>
      <c r="E67" s="308"/>
      <c r="F67" s="308"/>
    </row>
    <row r="68" spans="1:6" ht="15.75">
      <c r="A68" s="306"/>
      <c r="B68" s="307"/>
      <c r="C68" s="308"/>
      <c r="D68" s="308"/>
      <c r="E68" s="308"/>
      <c r="F68" s="308"/>
    </row>
    <row r="69" spans="1:6" ht="15.75">
      <c r="A69" s="306"/>
      <c r="B69" s="307"/>
      <c r="C69" s="308"/>
      <c r="D69" s="308"/>
      <c r="E69" s="308"/>
      <c r="F69" s="308"/>
    </row>
    <row r="70" spans="1:6" ht="15.75">
      <c r="A70" s="306"/>
      <c r="B70" s="307"/>
      <c r="C70" s="308"/>
      <c r="D70" s="308"/>
      <c r="E70" s="308"/>
      <c r="F70" s="308"/>
    </row>
    <row r="71" spans="1:6" ht="15.75">
      <c r="A71" s="306"/>
      <c r="B71" s="307"/>
      <c r="C71" s="308"/>
      <c r="D71" s="308"/>
      <c r="E71" s="308"/>
      <c r="F71" s="308"/>
    </row>
    <row r="72" spans="1:6" ht="15.75">
      <c r="A72" s="306"/>
      <c r="B72" s="307"/>
      <c r="C72" s="308"/>
      <c r="D72" s="308"/>
      <c r="E72" s="308"/>
      <c r="F72" s="308"/>
    </row>
    <row r="73" spans="1:6" ht="15.75">
      <c r="A73" s="306"/>
      <c r="B73" s="307"/>
      <c r="C73" s="308"/>
      <c r="D73" s="308"/>
      <c r="E73" s="308"/>
      <c r="F73" s="308"/>
    </row>
    <row r="74" spans="1:6" ht="15.75">
      <c r="A74" s="306"/>
      <c r="B74" s="307"/>
      <c r="C74" s="308"/>
      <c r="D74" s="308"/>
      <c r="E74" s="308"/>
      <c r="F74" s="308"/>
    </row>
    <row r="75" spans="1:6" ht="15.75">
      <c r="A75" s="306"/>
      <c r="B75" s="307"/>
      <c r="C75" s="308"/>
      <c r="D75" s="308"/>
      <c r="E75" s="308"/>
      <c r="F75" s="308"/>
    </row>
    <row r="76" spans="1:6" ht="15.75">
      <c r="A76" s="306"/>
      <c r="B76" s="307"/>
      <c r="C76" s="308"/>
      <c r="D76" s="308"/>
      <c r="E76" s="308"/>
      <c r="F76" s="308"/>
    </row>
    <row r="77" spans="1:6" ht="15.75">
      <c r="A77" s="306"/>
      <c r="B77" s="307"/>
      <c r="C77" s="308"/>
      <c r="D77" s="308"/>
      <c r="E77" s="308"/>
      <c r="F77" s="308"/>
    </row>
    <row r="78" spans="1:6" ht="15.75">
      <c r="A78" s="306"/>
      <c r="B78" s="307"/>
      <c r="C78" s="308"/>
      <c r="D78" s="308"/>
      <c r="E78" s="308"/>
      <c r="F78" s="308"/>
    </row>
    <row r="79" spans="1:6" ht="15.75">
      <c r="A79" s="306"/>
      <c r="B79" s="307"/>
      <c r="C79" s="308"/>
      <c r="D79" s="308"/>
      <c r="E79" s="308"/>
      <c r="F79" s="308"/>
    </row>
    <row r="80" spans="1:6" ht="15.75">
      <c r="A80" s="306"/>
      <c r="B80" s="307"/>
      <c r="C80" s="308"/>
      <c r="D80" s="308"/>
      <c r="E80" s="308"/>
      <c r="F80" s="308"/>
    </row>
    <row r="81" spans="1:6" ht="15.75">
      <c r="A81" s="306"/>
      <c r="B81" s="307"/>
      <c r="C81" s="308"/>
      <c r="D81" s="308"/>
      <c r="E81" s="308"/>
      <c r="F81" s="308"/>
    </row>
    <row r="82" spans="1:6" ht="15.75">
      <c r="A82" s="306"/>
      <c r="B82" s="307"/>
      <c r="C82" s="308"/>
      <c r="D82" s="308"/>
      <c r="E82" s="308"/>
      <c r="F82" s="308"/>
    </row>
    <row r="83" spans="1:6" ht="15.75">
      <c r="A83" s="306"/>
      <c r="B83" s="307"/>
      <c r="C83" s="308"/>
      <c r="D83" s="308"/>
      <c r="E83" s="308"/>
      <c r="F83" s="308"/>
    </row>
    <row r="84" spans="1:6" ht="15.75">
      <c r="A84" s="306"/>
      <c r="B84" s="307"/>
      <c r="C84" s="308"/>
      <c r="D84" s="308"/>
      <c r="E84" s="308"/>
      <c r="F84" s="308"/>
    </row>
    <row r="85" spans="1:6" ht="15.75">
      <c r="A85" s="306"/>
      <c r="B85" s="307"/>
      <c r="C85" s="308"/>
      <c r="D85" s="308"/>
      <c r="E85" s="308"/>
      <c r="F85" s="308"/>
    </row>
    <row r="86" spans="1:6" ht="15.75">
      <c r="A86" s="306"/>
      <c r="B86" s="307"/>
      <c r="C86" s="308"/>
      <c r="D86" s="308"/>
      <c r="E86" s="308"/>
      <c r="F86" s="308"/>
    </row>
    <row r="87" spans="1:6" ht="15.75">
      <c r="A87" s="306"/>
      <c r="B87" s="307"/>
      <c r="C87" s="308"/>
      <c r="D87" s="308"/>
      <c r="E87" s="308"/>
      <c r="F87" s="308"/>
    </row>
    <row r="88" spans="1:6" ht="15.75">
      <c r="A88" s="306"/>
      <c r="B88" s="307"/>
      <c r="C88" s="308"/>
      <c r="D88" s="308"/>
      <c r="E88" s="308"/>
      <c r="F88" s="308"/>
    </row>
    <row r="89" spans="1:6" ht="15.75">
      <c r="A89" s="306"/>
      <c r="B89" s="307"/>
      <c r="C89" s="308"/>
      <c r="D89" s="308"/>
      <c r="E89" s="308"/>
      <c r="F89" s="308"/>
    </row>
    <row r="90" spans="1:6" ht="15.75">
      <c r="A90" s="306"/>
      <c r="B90" s="307"/>
      <c r="C90" s="308"/>
      <c r="D90" s="308"/>
      <c r="E90" s="308"/>
      <c r="F90" s="308"/>
    </row>
    <row r="91" spans="1:6" ht="15.75">
      <c r="A91" s="306"/>
      <c r="B91" s="307"/>
      <c r="C91" s="308"/>
      <c r="D91" s="308"/>
      <c r="E91" s="308"/>
      <c r="F91" s="308"/>
    </row>
    <row r="92" spans="1:6" ht="15.75">
      <c r="A92" s="306"/>
      <c r="B92" s="307"/>
      <c r="C92" s="308"/>
      <c r="D92" s="308"/>
      <c r="E92" s="308"/>
      <c r="F92" s="308"/>
    </row>
    <row r="93" spans="1:6" ht="15.75">
      <c r="A93" s="306"/>
      <c r="B93" s="307"/>
      <c r="C93" s="308"/>
      <c r="D93" s="308"/>
      <c r="E93" s="308"/>
      <c r="F93" s="308"/>
    </row>
    <row r="94" spans="1:6" ht="15.75">
      <c r="A94" s="306"/>
      <c r="B94" s="307"/>
      <c r="C94" s="308"/>
      <c r="D94" s="308"/>
      <c r="E94" s="308"/>
      <c r="F94" s="308"/>
    </row>
    <row r="95" spans="1:6" ht="15.75">
      <c r="A95" s="306"/>
      <c r="B95" s="307"/>
      <c r="C95" s="308"/>
      <c r="D95" s="308"/>
      <c r="E95" s="308"/>
      <c r="F95" s="308"/>
    </row>
    <row r="96" spans="1:6" ht="15.75">
      <c r="A96" s="306"/>
      <c r="B96" s="307"/>
      <c r="C96" s="308"/>
      <c r="D96" s="308"/>
      <c r="E96" s="308"/>
      <c r="F96" s="308"/>
    </row>
    <row r="97" spans="1:6" ht="15.75">
      <c r="A97" s="306"/>
      <c r="B97" s="307"/>
      <c r="C97" s="308"/>
      <c r="D97" s="308"/>
      <c r="E97" s="308"/>
      <c r="F97" s="308"/>
    </row>
    <row r="98" spans="1:6" ht="15.75">
      <c r="A98" s="306"/>
      <c r="B98" s="307"/>
      <c r="C98" s="308"/>
      <c r="D98" s="308"/>
      <c r="E98" s="308"/>
      <c r="F98" s="308"/>
    </row>
    <row r="99" spans="1:6" ht="15.75">
      <c r="A99" s="306"/>
      <c r="B99" s="307"/>
      <c r="C99" s="308"/>
      <c r="D99" s="308"/>
      <c r="E99" s="308"/>
      <c r="F99" s="308"/>
    </row>
    <row r="100" spans="1:6" ht="15.75">
      <c r="A100" s="306"/>
      <c r="B100" s="307"/>
      <c r="C100" s="308"/>
      <c r="D100" s="308"/>
      <c r="E100" s="308"/>
      <c r="F100" s="308"/>
    </row>
    <row r="101" spans="1:6" ht="15.75">
      <c r="A101" s="306"/>
      <c r="B101" s="307"/>
      <c r="C101" s="308"/>
      <c r="D101" s="308"/>
      <c r="E101" s="308"/>
      <c r="F101" s="308"/>
    </row>
    <row r="102" spans="1:6" ht="15.75">
      <c r="A102" s="306"/>
      <c r="B102" s="307"/>
      <c r="C102" s="308"/>
      <c r="D102" s="308"/>
      <c r="E102" s="308"/>
      <c r="F102" s="308"/>
    </row>
    <row r="103" spans="1:6" ht="15.75">
      <c r="A103" s="306"/>
      <c r="B103" s="307"/>
      <c r="C103" s="308"/>
      <c r="D103" s="308"/>
      <c r="E103" s="308"/>
      <c r="F103" s="308"/>
    </row>
    <row r="104" spans="1:6" ht="15.75">
      <c r="A104" s="306"/>
      <c r="B104" s="307"/>
      <c r="C104" s="308"/>
      <c r="D104" s="308"/>
      <c r="E104" s="308"/>
      <c r="F104" s="308"/>
    </row>
    <row r="105" spans="1:6" ht="15.75">
      <c r="A105" s="306"/>
      <c r="B105" s="307"/>
      <c r="C105" s="308"/>
      <c r="D105" s="308"/>
      <c r="E105" s="308"/>
      <c r="F105" s="308"/>
    </row>
    <row r="106" spans="1:6" ht="15.75">
      <c r="A106" s="306"/>
      <c r="B106" s="307"/>
      <c r="C106" s="308"/>
      <c r="D106" s="308"/>
      <c r="E106" s="308"/>
      <c r="F106" s="308"/>
    </row>
    <row r="107" spans="1:6" ht="15.75">
      <c r="A107" s="306"/>
      <c r="B107" s="307"/>
      <c r="C107" s="308"/>
      <c r="D107" s="308"/>
      <c r="E107" s="308"/>
      <c r="F107" s="308"/>
    </row>
    <row r="108" spans="1:6" ht="15.75">
      <c r="A108" s="306"/>
      <c r="B108" s="307"/>
      <c r="C108" s="308"/>
      <c r="D108" s="308"/>
      <c r="E108" s="308"/>
      <c r="F108" s="308"/>
    </row>
    <row r="109" spans="1:6" ht="15.75">
      <c r="A109" s="306"/>
      <c r="B109" s="307"/>
      <c r="C109" s="308"/>
      <c r="D109" s="308"/>
      <c r="E109" s="308"/>
      <c r="F109" s="308"/>
    </row>
    <row r="110" spans="1:6" ht="15.75">
      <c r="A110" s="306"/>
      <c r="B110" s="307"/>
      <c r="C110" s="308"/>
      <c r="D110" s="308"/>
      <c r="E110" s="308"/>
      <c r="F110" s="308"/>
    </row>
    <row r="111" spans="1:6" ht="15.75">
      <c r="A111" s="306"/>
      <c r="B111" s="307"/>
      <c r="C111" s="308"/>
      <c r="D111" s="308"/>
      <c r="E111" s="308"/>
      <c r="F111" s="308"/>
    </row>
    <row r="112" spans="1:6" ht="15.75">
      <c r="A112" s="306"/>
      <c r="B112" s="307"/>
      <c r="C112" s="308"/>
      <c r="D112" s="308"/>
      <c r="E112" s="308"/>
      <c r="F112" s="308"/>
    </row>
    <row r="113" spans="1:6" ht="15.75">
      <c r="A113" s="306"/>
      <c r="B113" s="307"/>
      <c r="C113" s="308"/>
      <c r="D113" s="308"/>
      <c r="E113" s="308"/>
      <c r="F113" s="308"/>
    </row>
    <row r="114" spans="1:6" ht="15.75">
      <c r="A114" s="306"/>
      <c r="B114" s="307"/>
      <c r="C114" s="308"/>
      <c r="D114" s="308"/>
      <c r="E114" s="308"/>
      <c r="F114" s="308"/>
    </row>
    <row r="115" spans="1:6" ht="15.75">
      <c r="A115" s="306"/>
      <c r="B115" s="307"/>
      <c r="C115" s="308"/>
      <c r="D115" s="308"/>
      <c r="E115" s="308"/>
      <c r="F115" s="308"/>
    </row>
    <row r="116" spans="1:6" ht="15.75">
      <c r="A116" s="306"/>
      <c r="B116" s="307"/>
      <c r="C116" s="308"/>
      <c r="D116" s="308"/>
      <c r="E116" s="308"/>
      <c r="F116" s="308"/>
    </row>
    <row r="117" spans="1:6" ht="15.75">
      <c r="A117" s="306"/>
      <c r="B117" s="307"/>
      <c r="C117" s="308"/>
      <c r="D117" s="308"/>
      <c r="E117" s="308"/>
      <c r="F117" s="308"/>
    </row>
    <row r="118" spans="1:6" ht="15.75">
      <c r="A118" s="306"/>
      <c r="B118" s="307"/>
      <c r="C118" s="308"/>
      <c r="D118" s="308"/>
      <c r="E118" s="308"/>
      <c r="F118" s="308"/>
    </row>
    <row r="119" spans="1:6" ht="15.75">
      <c r="A119" s="306"/>
      <c r="B119" s="307"/>
      <c r="C119" s="308"/>
      <c r="D119" s="308"/>
      <c r="E119" s="308"/>
      <c r="F119" s="308"/>
    </row>
    <row r="120" spans="1:6" ht="15.75">
      <c r="A120" s="306"/>
      <c r="B120" s="307"/>
      <c r="C120" s="308"/>
      <c r="D120" s="308"/>
      <c r="E120" s="308"/>
      <c r="F120" s="308"/>
    </row>
    <row r="121" spans="1:6" ht="15.75">
      <c r="A121" s="306"/>
      <c r="B121" s="307"/>
      <c r="C121" s="308"/>
      <c r="D121" s="308"/>
      <c r="E121" s="308"/>
      <c r="F121" s="308"/>
    </row>
    <row r="122" spans="1:6" ht="15.75">
      <c r="A122" s="306"/>
      <c r="B122" s="307"/>
      <c r="C122" s="308"/>
      <c r="D122" s="308"/>
      <c r="E122" s="308"/>
      <c r="F122" s="308"/>
    </row>
    <row r="123" spans="1:6" ht="15.75">
      <c r="A123" s="306"/>
      <c r="B123" s="307"/>
      <c r="C123" s="308"/>
      <c r="D123" s="308"/>
      <c r="E123" s="308"/>
      <c r="F123" s="308"/>
    </row>
    <row r="124" spans="1:6" ht="15.75">
      <c r="A124" s="306"/>
      <c r="B124" s="307"/>
      <c r="C124" s="308"/>
      <c r="D124" s="308"/>
      <c r="E124" s="308"/>
      <c r="F124" s="308"/>
    </row>
    <row r="125" spans="1:6" ht="15.75">
      <c r="A125" s="306"/>
      <c r="B125" s="307"/>
      <c r="C125" s="308"/>
      <c r="D125" s="308"/>
      <c r="E125" s="308"/>
      <c r="F125" s="308"/>
    </row>
    <row r="126" spans="1:2" ht="15.75">
      <c r="A126" s="306"/>
      <c r="B126" s="307"/>
    </row>
    <row r="127" spans="1:2" ht="15.75">
      <c r="A127" s="306"/>
      <c r="B127" s="307"/>
    </row>
    <row r="128" spans="1:2" ht="15.75">
      <c r="A128" s="306"/>
      <c r="B128" s="307"/>
    </row>
    <row r="129" spans="1:2" ht="15.75">
      <c r="A129" s="306"/>
      <c r="B129" s="307"/>
    </row>
    <row r="130" spans="1:2" ht="15.75">
      <c r="A130" s="306"/>
      <c r="B130" s="307"/>
    </row>
    <row r="131" spans="1:2" ht="15.75">
      <c r="A131" s="306"/>
      <c r="B131" s="307"/>
    </row>
    <row r="132" spans="1:2" ht="15.75">
      <c r="A132" s="306"/>
      <c r="B132" s="307"/>
    </row>
    <row r="133" spans="1:2" ht="15.75">
      <c r="A133" s="306"/>
      <c r="B133" s="307"/>
    </row>
    <row r="134" spans="1:2" ht="15.75">
      <c r="A134" s="306"/>
      <c r="B134" s="307"/>
    </row>
    <row r="135" spans="1:2" ht="15.75">
      <c r="A135" s="306"/>
      <c r="B135" s="307"/>
    </row>
    <row r="136" spans="1:2" ht="15.75">
      <c r="A136" s="308"/>
      <c r="B136" s="307"/>
    </row>
    <row r="137" spans="1:2" ht="15.75">
      <c r="A137" s="308"/>
      <c r="B137" s="307"/>
    </row>
    <row r="138" spans="1:2" ht="15.75">
      <c r="A138" s="308"/>
      <c r="B138" s="307"/>
    </row>
    <row r="139" spans="1:2" ht="15.75">
      <c r="A139" s="308"/>
      <c r="B139" s="307"/>
    </row>
    <row r="140" spans="1:2" ht="15.75">
      <c r="A140" s="308"/>
      <c r="B140" s="307"/>
    </row>
    <row r="141" spans="1:2" ht="15.75">
      <c r="A141" s="308"/>
      <c r="B141" s="307"/>
    </row>
    <row r="142" spans="1:2" ht="15.75">
      <c r="A142" s="308"/>
      <c r="B142" s="307"/>
    </row>
    <row r="143" spans="1:2" ht="15.75">
      <c r="A143" s="308"/>
      <c r="B143" s="307"/>
    </row>
    <row r="144" spans="1:2" ht="15.75">
      <c r="A144" s="308"/>
      <c r="B144" s="307"/>
    </row>
    <row r="145" spans="1:2" ht="15.75">
      <c r="A145" s="308"/>
      <c r="B145" s="307"/>
    </row>
    <row r="146" spans="1:2" ht="15.75">
      <c r="A146" s="308"/>
      <c r="B146" s="307"/>
    </row>
    <row r="147" spans="1:2" ht="15.75">
      <c r="A147" s="308"/>
      <c r="B147" s="307"/>
    </row>
    <row r="148" spans="1:2" ht="15.75">
      <c r="A148" s="308"/>
      <c r="B148" s="307"/>
    </row>
    <row r="149" spans="1:2" ht="15.75">
      <c r="A149" s="308"/>
      <c r="B149" s="307"/>
    </row>
    <row r="150" spans="1:2" ht="15.75">
      <c r="A150" s="308"/>
      <c r="B150" s="307"/>
    </row>
    <row r="151" spans="1:2" ht="15.75">
      <c r="A151" s="308"/>
      <c r="B151" s="307"/>
    </row>
    <row r="152" spans="1:2" ht="15.75">
      <c r="A152" s="308"/>
      <c r="B152" s="307"/>
    </row>
    <row r="153" spans="1:2" ht="15.75">
      <c r="A153" s="308"/>
      <c r="B153" s="307"/>
    </row>
    <row r="154" spans="1:2" ht="15.75">
      <c r="A154" s="308"/>
      <c r="B154" s="307"/>
    </row>
    <row r="155" spans="1:2" ht="15.75">
      <c r="A155" s="308"/>
      <c r="B155" s="307"/>
    </row>
    <row r="156" spans="1:2" ht="15.75">
      <c r="A156" s="308"/>
      <c r="B156" s="307"/>
    </row>
    <row r="157" spans="1:2" ht="15.75">
      <c r="A157" s="308"/>
      <c r="B157" s="307"/>
    </row>
    <row r="158" spans="1:2" ht="15.75">
      <c r="A158" s="308"/>
      <c r="B158" s="307"/>
    </row>
    <row r="159" spans="1:2" ht="15.75">
      <c r="A159" s="308"/>
      <c r="B159" s="307"/>
    </row>
    <row r="160" spans="1:2" ht="15.75">
      <c r="A160" s="308"/>
      <c r="B160" s="307"/>
    </row>
    <row r="161" spans="1:2" ht="15.75">
      <c r="A161" s="308"/>
      <c r="B161" s="307"/>
    </row>
    <row r="162" spans="1:2" ht="15.75">
      <c r="A162" s="308"/>
      <c r="B162" s="307"/>
    </row>
    <row r="163" spans="1:2" ht="15.75">
      <c r="A163" s="308"/>
      <c r="B163" s="307"/>
    </row>
    <row r="164" spans="1:2" ht="15.75">
      <c r="A164" s="308"/>
      <c r="B164" s="307"/>
    </row>
    <row r="165" spans="1:2" ht="15.75">
      <c r="A165" s="308"/>
      <c r="B165" s="307"/>
    </row>
    <row r="166" spans="1:2" ht="15.75">
      <c r="A166" s="308"/>
      <c r="B166" s="307"/>
    </row>
    <row r="167" spans="1:2" ht="15.75">
      <c r="A167" s="308"/>
      <c r="B167" s="307"/>
    </row>
    <row r="168" spans="1:2" ht="15.75">
      <c r="A168" s="308"/>
      <c r="B168" s="307"/>
    </row>
    <row r="169" spans="1:2" ht="15.75">
      <c r="A169" s="308"/>
      <c r="B169" s="307"/>
    </row>
    <row r="170" spans="1:2" ht="15.75">
      <c r="A170" s="308"/>
      <c r="B170" s="307"/>
    </row>
    <row r="171" spans="1:2" ht="15.75">
      <c r="A171" s="308"/>
      <c r="B171" s="307"/>
    </row>
    <row r="172" spans="1:2" ht="15.75">
      <c r="A172" s="308"/>
      <c r="B172" s="307"/>
    </row>
    <row r="173" spans="1:2" ht="15.75">
      <c r="A173" s="308"/>
      <c r="B173" s="307"/>
    </row>
    <row r="174" spans="1:2" ht="15.75">
      <c r="A174" s="308"/>
      <c r="B174" s="307"/>
    </row>
    <row r="175" spans="1:2" ht="15.75">
      <c r="A175" s="308"/>
      <c r="B175" s="307"/>
    </row>
    <row r="176" spans="1:2" ht="15.75">
      <c r="A176" s="308"/>
      <c r="B176" s="307"/>
    </row>
    <row r="177" spans="1:2" ht="15.75">
      <c r="A177" s="308"/>
      <c r="B177" s="307"/>
    </row>
    <row r="178" spans="1:2" ht="15.75">
      <c r="A178" s="308"/>
      <c r="B178" s="307"/>
    </row>
    <row r="179" spans="1:2" ht="15.75">
      <c r="A179" s="308"/>
      <c r="B179" s="307"/>
    </row>
    <row r="180" spans="1:2" ht="15.75">
      <c r="A180" s="308"/>
      <c r="B180" s="307"/>
    </row>
    <row r="181" spans="1:2" ht="15.75">
      <c r="A181" s="308"/>
      <c r="B181" s="307"/>
    </row>
    <row r="182" spans="1:2" ht="15.75">
      <c r="A182" s="308"/>
      <c r="B182" s="307"/>
    </row>
    <row r="183" spans="1:2" ht="15.75">
      <c r="A183" s="308"/>
      <c r="B183" s="307"/>
    </row>
    <row r="184" spans="1:2" ht="15.75">
      <c r="A184" s="308"/>
      <c r="B184" s="307"/>
    </row>
    <row r="185" spans="1:2" ht="15.75">
      <c r="A185" s="308"/>
      <c r="B185" s="307"/>
    </row>
    <row r="186" spans="1:2" ht="15.75">
      <c r="A186" s="308"/>
      <c r="B186" s="307"/>
    </row>
    <row r="187" spans="1:2" ht="15.75">
      <c r="A187" s="308"/>
      <c r="B187" s="307"/>
    </row>
    <row r="188" spans="1:2" ht="15.75">
      <c r="A188" s="308"/>
      <c r="B188" s="307"/>
    </row>
    <row r="189" spans="1:2" ht="15.75">
      <c r="A189" s="308"/>
      <c r="B189" s="307"/>
    </row>
    <row r="190" spans="1:2" ht="15.75">
      <c r="A190" s="308"/>
      <c r="B190" s="307"/>
    </row>
    <row r="191" spans="1:2" ht="15.75">
      <c r="A191" s="308"/>
      <c r="B191" s="307"/>
    </row>
    <row r="192" spans="1:2" ht="15.75">
      <c r="A192" s="308"/>
      <c r="B192" s="307"/>
    </row>
    <row r="193" spans="1:2" ht="15.75">
      <c r="A193" s="308"/>
      <c r="B193" s="307"/>
    </row>
    <row r="194" spans="1:2" ht="15.75">
      <c r="A194" s="308"/>
      <c r="B194" s="307"/>
    </row>
    <row r="195" spans="1:2" ht="15.75">
      <c r="A195" s="308"/>
      <c r="B195" s="307"/>
    </row>
    <row r="196" spans="1:2" ht="15.75">
      <c r="A196" s="308"/>
      <c r="B196" s="307"/>
    </row>
    <row r="197" spans="1:2" ht="15.75">
      <c r="A197" s="308"/>
      <c r="B197" s="307"/>
    </row>
    <row r="198" spans="1:2" ht="15.75">
      <c r="A198" s="308"/>
      <c r="B198" s="307"/>
    </row>
    <row r="199" spans="1:2" ht="15.75">
      <c r="A199" s="308"/>
      <c r="B199" s="307"/>
    </row>
    <row r="200" spans="1:2" ht="15.75">
      <c r="A200" s="308"/>
      <c r="B200" s="307"/>
    </row>
    <row r="201" spans="1:2" ht="15.75">
      <c r="A201" s="308"/>
      <c r="B201" s="307"/>
    </row>
    <row r="202" spans="1:2" ht="15.75">
      <c r="A202" s="308"/>
      <c r="B202" s="307"/>
    </row>
    <row r="203" spans="1:2" ht="15.75">
      <c r="A203" s="308"/>
      <c r="B203" s="307"/>
    </row>
    <row r="204" spans="1:2" ht="15.75">
      <c r="A204" s="308"/>
      <c r="B204" s="307"/>
    </row>
    <row r="205" spans="1:2" ht="15.75">
      <c r="A205" s="308"/>
      <c r="B205" s="307"/>
    </row>
    <row r="206" spans="1:2" ht="15.75">
      <c r="A206" s="308"/>
      <c r="B206" s="307"/>
    </row>
    <row r="207" spans="1:2" ht="15.75">
      <c r="A207" s="308"/>
      <c r="B207" s="307"/>
    </row>
    <row r="208" spans="1:2" ht="15.75">
      <c r="A208" s="308"/>
      <c r="B208" s="307"/>
    </row>
    <row r="209" spans="1:2" ht="15.75">
      <c r="A209" s="308"/>
      <c r="B209" s="307"/>
    </row>
    <row r="210" spans="1:2" ht="15.75">
      <c r="A210" s="308"/>
      <c r="B210" s="307"/>
    </row>
    <row r="211" spans="1:2" ht="15.75">
      <c r="A211" s="308"/>
      <c r="B211" s="307"/>
    </row>
    <row r="212" spans="1:2" ht="15.75">
      <c r="A212" s="308"/>
      <c r="B212" s="307"/>
    </row>
    <row r="213" spans="1:2" ht="15.75">
      <c r="A213" s="308"/>
      <c r="B213" s="307"/>
    </row>
    <row r="214" spans="1:2" ht="15.75">
      <c r="A214" s="308"/>
      <c r="B214" s="307"/>
    </row>
    <row r="215" spans="1:2" ht="15.75">
      <c r="A215" s="308"/>
      <c r="B215" s="307"/>
    </row>
    <row r="216" spans="1:2" ht="15.75">
      <c r="A216" s="308"/>
      <c r="B216" s="307"/>
    </row>
    <row r="217" spans="1:2" ht="15.75">
      <c r="A217" s="308"/>
      <c r="B217" s="307"/>
    </row>
    <row r="218" spans="1:2" ht="15.75">
      <c r="A218" s="308"/>
      <c r="B218" s="307"/>
    </row>
    <row r="219" spans="1:2" ht="15.75">
      <c r="A219" s="308"/>
      <c r="B219" s="307"/>
    </row>
    <row r="220" spans="1:2" ht="15.75">
      <c r="A220" s="308"/>
      <c r="B220" s="307"/>
    </row>
    <row r="221" spans="1:2" ht="15.75">
      <c r="A221" s="308"/>
      <c r="B221" s="307"/>
    </row>
    <row r="222" spans="1:2" ht="15.75">
      <c r="A222" s="308"/>
      <c r="B222" s="307"/>
    </row>
    <row r="223" spans="1:2" ht="15.75">
      <c r="A223" s="308"/>
      <c r="B223" s="307"/>
    </row>
    <row r="224" spans="1:2" ht="15.75">
      <c r="A224" s="308"/>
      <c r="B224" s="308"/>
    </row>
    <row r="225" spans="1:2" ht="15.75">
      <c r="A225" s="308"/>
      <c r="B225" s="308"/>
    </row>
    <row r="226" spans="1:2" ht="15.75">
      <c r="A226" s="308"/>
      <c r="B226" s="308"/>
    </row>
    <row r="227" spans="1:2" ht="15.75">
      <c r="A227" s="308"/>
      <c r="B227" s="308"/>
    </row>
    <row r="228" spans="1:2" ht="15.75">
      <c r="A228" s="308"/>
      <c r="B228" s="308"/>
    </row>
    <row r="229" spans="1:2" ht="15.75">
      <c r="A229" s="308"/>
      <c r="B229" s="308"/>
    </row>
    <row r="230" spans="1:2" ht="15.75">
      <c r="A230" s="308"/>
      <c r="B230" s="308"/>
    </row>
    <row r="231" spans="1:2" ht="15.75">
      <c r="A231" s="308"/>
      <c r="B231" s="308"/>
    </row>
    <row r="232" spans="1:2" ht="15.75">
      <c r="A232" s="308"/>
      <c r="B232" s="308"/>
    </row>
    <row r="233" spans="1:2" ht="15.75">
      <c r="A233" s="308"/>
      <c r="B233" s="308"/>
    </row>
    <row r="234" spans="1:2" ht="15.75">
      <c r="A234" s="308"/>
      <c r="B234" s="308"/>
    </row>
    <row r="235" spans="1:2" ht="15.75">
      <c r="A235" s="308"/>
      <c r="B235" s="308"/>
    </row>
    <row r="236" spans="1:2" ht="15.75">
      <c r="A236" s="308"/>
      <c r="B236" s="308"/>
    </row>
    <row r="237" spans="1:2" ht="15.75">
      <c r="A237" s="308"/>
      <c r="B237" s="308"/>
    </row>
    <row r="238" spans="1:2" ht="15.75">
      <c r="A238" s="308"/>
      <c r="B238" s="308"/>
    </row>
    <row r="239" spans="1:2" ht="15.75">
      <c r="A239" s="308"/>
      <c r="B239" s="308"/>
    </row>
    <row r="240" spans="1:2" ht="15.75">
      <c r="A240" s="308"/>
      <c r="B240" s="308"/>
    </row>
    <row r="241" spans="1:2" ht="15.75">
      <c r="A241" s="308"/>
      <c r="B241" s="308"/>
    </row>
    <row r="242" spans="1:2" ht="15.75">
      <c r="A242" s="308"/>
      <c r="B242" s="308"/>
    </row>
    <row r="243" spans="1:2" ht="15.75">
      <c r="A243" s="308"/>
      <c r="B243" s="308"/>
    </row>
    <row r="244" spans="1:2" ht="15.75">
      <c r="A244" s="308"/>
      <c r="B244" s="308"/>
    </row>
    <row r="245" spans="1:2" ht="15.75">
      <c r="A245" s="308"/>
      <c r="B245" s="308"/>
    </row>
    <row r="246" spans="1:2" ht="15.75">
      <c r="A246" s="308"/>
      <c r="B246" s="308"/>
    </row>
    <row r="247" spans="1:2" ht="15.75">
      <c r="A247" s="308"/>
      <c r="B247" s="308"/>
    </row>
    <row r="248" spans="1:2" ht="15.75">
      <c r="A248" s="308"/>
      <c r="B248" s="308"/>
    </row>
    <row r="249" spans="1:2" ht="15.75">
      <c r="A249" s="308"/>
      <c r="B249" s="308"/>
    </row>
    <row r="250" spans="1:2" ht="15.75">
      <c r="A250" s="308"/>
      <c r="B250" s="308"/>
    </row>
    <row r="251" spans="1:2" ht="15.75">
      <c r="A251" s="308"/>
      <c r="B251" s="308"/>
    </row>
    <row r="252" spans="1:2" ht="15.75">
      <c r="A252" s="308"/>
      <c r="B252" s="308"/>
    </row>
    <row r="253" spans="1:2" ht="15.75">
      <c r="A253" s="308"/>
      <c r="B253" s="308"/>
    </row>
    <row r="254" spans="1:2" ht="15.75">
      <c r="A254" s="308"/>
      <c r="B254" s="308"/>
    </row>
    <row r="255" spans="1:2" ht="15.75">
      <c r="A255" s="308"/>
      <c r="B255" s="308"/>
    </row>
    <row r="256" spans="1:2" ht="15.75">
      <c r="A256" s="308"/>
      <c r="B256" s="308"/>
    </row>
    <row r="257" spans="1:2" ht="15.75">
      <c r="A257" s="308"/>
      <c r="B257" s="308"/>
    </row>
    <row r="258" spans="1:2" ht="15.75">
      <c r="A258" s="308"/>
      <c r="B258" s="308"/>
    </row>
    <row r="259" spans="1:2" ht="15.75">
      <c r="A259" s="308"/>
      <c r="B259" s="308"/>
    </row>
    <row r="260" spans="1:2" ht="15.75">
      <c r="A260" s="308"/>
      <c r="B260" s="308"/>
    </row>
    <row r="261" spans="1:2" ht="15.75">
      <c r="A261" s="308"/>
      <c r="B261" s="308"/>
    </row>
    <row r="262" spans="1:2" ht="15.75">
      <c r="A262" s="308"/>
      <c r="B262" s="308"/>
    </row>
    <row r="263" spans="1:2" ht="15.75">
      <c r="A263" s="308"/>
      <c r="B263" s="308"/>
    </row>
    <row r="264" spans="1:2" ht="15.75">
      <c r="A264" s="308"/>
      <c r="B264" s="308"/>
    </row>
    <row r="265" spans="1:2" ht="15.75">
      <c r="A265" s="308"/>
      <c r="B265" s="308"/>
    </row>
    <row r="266" spans="1:2" ht="15.75">
      <c r="A266" s="308"/>
      <c r="B266" s="308"/>
    </row>
    <row r="267" spans="1:2" ht="15.75">
      <c r="A267" s="308"/>
      <c r="B267" s="308"/>
    </row>
    <row r="268" spans="1:2" ht="15.75">
      <c r="A268" s="308"/>
      <c r="B268" s="308"/>
    </row>
    <row r="269" spans="1:2" ht="15.75">
      <c r="A269" s="308"/>
      <c r="B269" s="308"/>
    </row>
    <row r="270" spans="1:2" ht="15.75">
      <c r="A270" s="308"/>
      <c r="B270" s="308"/>
    </row>
    <row r="271" spans="1:2" ht="15.75">
      <c r="A271" s="308"/>
      <c r="B271" s="308"/>
    </row>
    <row r="272" spans="1:2" ht="15.75">
      <c r="A272" s="308"/>
      <c r="B272" s="308"/>
    </row>
    <row r="273" spans="1:2" ht="15.75">
      <c r="A273" s="308"/>
      <c r="B273" s="308"/>
    </row>
    <row r="274" spans="1:2" ht="15.75">
      <c r="A274" s="308"/>
      <c r="B274" s="308"/>
    </row>
    <row r="275" spans="1:2" ht="15.75">
      <c r="A275" s="308"/>
      <c r="B275" s="308"/>
    </row>
    <row r="276" spans="1:2" ht="15.75">
      <c r="A276" s="308"/>
      <c r="B276" s="308"/>
    </row>
    <row r="277" spans="1:2" ht="15.75">
      <c r="A277" s="308"/>
      <c r="B277" s="308"/>
    </row>
    <row r="278" spans="1:2" ht="15.75">
      <c r="A278" s="308"/>
      <c r="B278" s="308"/>
    </row>
    <row r="279" spans="1:2" ht="15.75">
      <c r="A279" s="308"/>
      <c r="B279" s="308"/>
    </row>
    <row r="280" spans="1:2" ht="15.75">
      <c r="A280" s="308"/>
      <c r="B280" s="308"/>
    </row>
    <row r="281" spans="1:2" ht="15.75">
      <c r="A281" s="308"/>
      <c r="B281" s="308"/>
    </row>
    <row r="282" spans="1:2" ht="15.75">
      <c r="A282" s="308"/>
      <c r="B282" s="308"/>
    </row>
    <row r="283" spans="1:2" ht="15.75">
      <c r="A283" s="308"/>
      <c r="B283" s="308"/>
    </row>
    <row r="284" spans="1:2" ht="15.75">
      <c r="A284" s="308"/>
      <c r="B284" s="308"/>
    </row>
    <row r="285" spans="1:2" ht="15.75">
      <c r="A285" s="308"/>
      <c r="B285" s="308"/>
    </row>
    <row r="286" spans="1:2" ht="15.75">
      <c r="A286" s="308"/>
      <c r="B286" s="308"/>
    </row>
    <row r="287" spans="1:2" ht="15.75">
      <c r="A287" s="308"/>
      <c r="B287" s="308"/>
    </row>
    <row r="288" spans="1:2" ht="15.75">
      <c r="A288" s="308"/>
      <c r="B288" s="308"/>
    </row>
    <row r="289" spans="1:2" ht="15.75">
      <c r="A289" s="308"/>
      <c r="B289" s="308"/>
    </row>
    <row r="290" spans="1:2" ht="15.75">
      <c r="A290" s="308"/>
      <c r="B290" s="308"/>
    </row>
  </sheetData>
  <sheetProtection/>
  <mergeCells count="11">
    <mergeCell ref="C6:C7"/>
    <mergeCell ref="D6:E6"/>
    <mergeCell ref="F6:F7"/>
    <mergeCell ref="E1:F1"/>
    <mergeCell ref="D49:F49"/>
    <mergeCell ref="D50:F50"/>
    <mergeCell ref="A4:F4"/>
    <mergeCell ref="A3:F3"/>
    <mergeCell ref="E5:F5"/>
    <mergeCell ref="A6:A7"/>
    <mergeCell ref="B6:B7"/>
  </mergeCells>
  <printOptions/>
  <pageMargins left="0.25" right="0.25" top="0.5" bottom="0.5" header="0" footer="0"/>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8.796875" defaultRowHeight="15"/>
  <cols>
    <col min="1" max="16384" width="9" style="39" customWidth="1"/>
  </cols>
  <sheetData>
    <row r="1" ht="15.75">
      <c r="A1" s="39" t="s">
        <v>578</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5"/>
  <sheetViews>
    <sheetView zoomScalePageLayoutView="0" workbookViewId="0" topLeftCell="A1">
      <selection activeCell="D8" sqref="D8"/>
    </sheetView>
  </sheetViews>
  <sheetFormatPr defaultColWidth="8.796875" defaultRowHeight="15"/>
  <cols>
    <col min="1" max="1" width="3.19921875" style="196" customWidth="1"/>
    <col min="2" max="2" width="39.8984375" style="197" customWidth="1"/>
    <col min="3" max="3" width="10.5" style="197" customWidth="1"/>
    <col min="4" max="4" width="11.5" style="197" customWidth="1"/>
    <col min="5" max="5" width="13.3984375" style="197" customWidth="1"/>
    <col min="6" max="6" width="11.59765625" style="197" customWidth="1"/>
    <col min="7" max="7" width="12.69921875" style="197" customWidth="1"/>
    <col min="8" max="8" width="14.59765625" style="197" customWidth="1"/>
    <col min="9" max="9" width="15.69921875" style="197" customWidth="1"/>
    <col min="10" max="16384" width="9" style="197" customWidth="1"/>
  </cols>
  <sheetData>
    <row r="1" spans="1:9" s="39" customFormat="1" ht="18" customHeight="1">
      <c r="A1" s="70" t="s">
        <v>138</v>
      </c>
      <c r="B1" s="70"/>
      <c r="C1" s="194"/>
      <c r="E1" s="195"/>
      <c r="H1" s="422" t="s">
        <v>199</v>
      </c>
      <c r="I1" s="422"/>
    </row>
    <row r="2" spans="1:3" s="39" customFormat="1" ht="18.75" customHeight="1">
      <c r="A2" s="423" t="s">
        <v>139</v>
      </c>
      <c r="B2" s="423"/>
      <c r="C2" s="423"/>
    </row>
    <row r="3" spans="1:9" ht="24" customHeight="1">
      <c r="A3" s="421" t="s">
        <v>320</v>
      </c>
      <c r="B3" s="421"/>
      <c r="C3" s="421"/>
      <c r="D3" s="421"/>
      <c r="E3" s="421"/>
      <c r="F3" s="421"/>
      <c r="G3" s="421"/>
      <c r="H3" s="421"/>
      <c r="I3" s="421"/>
    </row>
    <row r="4" spans="1:9" ht="15.75">
      <c r="A4" s="311"/>
      <c r="B4" s="311"/>
      <c r="C4" s="311"/>
      <c r="D4" s="311"/>
      <c r="E4" s="311"/>
      <c r="F4" s="311"/>
      <c r="G4" s="311"/>
      <c r="H4" s="311"/>
      <c r="I4" s="311"/>
    </row>
    <row r="5" spans="1:5" ht="21" customHeight="1">
      <c r="A5" s="198"/>
      <c r="B5" s="198"/>
      <c r="C5" s="198"/>
      <c r="D5" s="198"/>
      <c r="E5" s="198"/>
    </row>
    <row r="6" spans="1:9" s="2" customFormat="1" ht="21" customHeight="1">
      <c r="A6" s="424" t="s">
        <v>77</v>
      </c>
      <c r="B6" s="424" t="s">
        <v>10</v>
      </c>
      <c r="C6" s="426" t="s">
        <v>321</v>
      </c>
      <c r="D6" s="427"/>
      <c r="E6" s="428"/>
      <c r="F6" s="426" t="s">
        <v>322</v>
      </c>
      <c r="G6" s="427"/>
      <c r="H6" s="428"/>
      <c r="I6" s="420" t="s">
        <v>326</v>
      </c>
    </row>
    <row r="7" spans="1:9" s="2" customFormat="1" ht="68.25" customHeight="1">
      <c r="A7" s="425"/>
      <c r="B7" s="425"/>
      <c r="C7" s="191" t="s">
        <v>146</v>
      </c>
      <c r="D7" s="191" t="s">
        <v>167</v>
      </c>
      <c r="E7" s="191" t="s">
        <v>208</v>
      </c>
      <c r="F7" s="191" t="s">
        <v>146</v>
      </c>
      <c r="G7" s="191" t="s">
        <v>167</v>
      </c>
      <c r="H7" s="191" t="s">
        <v>208</v>
      </c>
      <c r="I7" s="420"/>
    </row>
    <row r="8" spans="1:9" s="202" customFormat="1" ht="30" customHeight="1">
      <c r="A8" s="200" t="s">
        <v>140</v>
      </c>
      <c r="B8" s="200" t="s">
        <v>141</v>
      </c>
      <c r="C8" s="201" t="s">
        <v>142</v>
      </c>
      <c r="D8" s="201" t="s">
        <v>143</v>
      </c>
      <c r="E8" s="201" t="s">
        <v>151</v>
      </c>
      <c r="F8" s="201" t="s">
        <v>144</v>
      </c>
      <c r="G8" s="201" t="s">
        <v>145</v>
      </c>
      <c r="H8" s="201" t="s">
        <v>152</v>
      </c>
      <c r="I8" s="269" t="s">
        <v>207</v>
      </c>
    </row>
    <row r="9" spans="1:9" s="227" customFormat="1" ht="14.25">
      <c r="A9" s="256" t="s">
        <v>2</v>
      </c>
      <c r="B9" s="257" t="s">
        <v>147</v>
      </c>
      <c r="C9" s="270">
        <f>C10+C11+C12+C13</f>
        <v>0</v>
      </c>
      <c r="D9" s="270">
        <f aca="true" t="shared" si="0" ref="D9:I9">D10+D11+D12+D13</f>
        <v>0</v>
      </c>
      <c r="E9" s="270">
        <f t="shared" si="0"/>
        <v>0</v>
      </c>
      <c r="F9" s="270">
        <f t="shared" si="0"/>
        <v>0</v>
      </c>
      <c r="G9" s="270">
        <f t="shared" si="0"/>
        <v>0</v>
      </c>
      <c r="H9" s="270">
        <f t="shared" si="0"/>
        <v>0</v>
      </c>
      <c r="I9" s="270">
        <f t="shared" si="0"/>
        <v>0</v>
      </c>
    </row>
    <row r="10" spans="1:9" s="204" customFormat="1" ht="30">
      <c r="A10" s="258">
        <v>1</v>
      </c>
      <c r="B10" s="259" t="s">
        <v>206</v>
      </c>
      <c r="C10" s="260"/>
      <c r="D10" s="260"/>
      <c r="E10" s="260">
        <f>C10*D10*5</f>
        <v>0</v>
      </c>
      <c r="F10" s="260"/>
      <c r="G10" s="260"/>
      <c r="H10" s="260">
        <f>F10*G10*4</f>
        <v>0</v>
      </c>
      <c r="I10" s="261">
        <f>E10+H10</f>
        <v>0</v>
      </c>
    </row>
    <row r="11" spans="1:9" s="204" customFormat="1" ht="30">
      <c r="A11" s="258">
        <v>2</v>
      </c>
      <c r="B11" s="259" t="s">
        <v>202</v>
      </c>
      <c r="C11" s="260"/>
      <c r="D11" s="260"/>
      <c r="E11" s="260">
        <f>C11*D11*5</f>
        <v>0</v>
      </c>
      <c r="F11" s="260"/>
      <c r="G11" s="260"/>
      <c r="H11" s="260">
        <f>F11*G11*4</f>
        <v>0</v>
      </c>
      <c r="I11" s="261">
        <f>E11+H11</f>
        <v>0</v>
      </c>
    </row>
    <row r="12" spans="1:9" s="204" customFormat="1" ht="30">
      <c r="A12" s="258">
        <v>3</v>
      </c>
      <c r="B12" s="259" t="s">
        <v>210</v>
      </c>
      <c r="C12" s="260"/>
      <c r="D12" s="260"/>
      <c r="E12" s="260">
        <f>C12*D12*5</f>
        <v>0</v>
      </c>
      <c r="F12" s="260"/>
      <c r="G12" s="260"/>
      <c r="H12" s="260">
        <f>F12*G12*4</f>
        <v>0</v>
      </c>
      <c r="I12" s="261">
        <f>E12+H12</f>
        <v>0</v>
      </c>
    </row>
    <row r="13" spans="1:9" s="204" customFormat="1" ht="15">
      <c r="A13" s="258">
        <v>4</v>
      </c>
      <c r="B13" s="259" t="s">
        <v>149</v>
      </c>
      <c r="C13" s="260"/>
      <c r="D13" s="260"/>
      <c r="E13" s="260">
        <f>C13*D13*5</f>
        <v>0</v>
      </c>
      <c r="F13" s="260"/>
      <c r="G13" s="260"/>
      <c r="H13" s="260">
        <f>F13*G13*4</f>
        <v>0</v>
      </c>
      <c r="I13" s="261">
        <f>E13+H13</f>
        <v>0</v>
      </c>
    </row>
    <row r="14" spans="1:9" s="227" customFormat="1" ht="14.25">
      <c r="A14" s="262" t="s">
        <v>3</v>
      </c>
      <c r="B14" s="263" t="s">
        <v>201</v>
      </c>
      <c r="C14" s="264">
        <f>C15+C16</f>
        <v>0</v>
      </c>
      <c r="D14" s="264">
        <f aca="true" t="shared" si="1" ref="D14:I14">D15+D16</f>
        <v>0</v>
      </c>
      <c r="E14" s="264">
        <f t="shared" si="1"/>
        <v>0</v>
      </c>
      <c r="F14" s="264">
        <f t="shared" si="1"/>
        <v>0</v>
      </c>
      <c r="G14" s="264">
        <f t="shared" si="1"/>
        <v>0</v>
      </c>
      <c r="H14" s="264">
        <f t="shared" si="1"/>
        <v>0</v>
      </c>
      <c r="I14" s="264">
        <f t="shared" si="1"/>
        <v>0</v>
      </c>
    </row>
    <row r="15" spans="1:9" s="204" customFormat="1" ht="60">
      <c r="A15" s="258">
        <v>1</v>
      </c>
      <c r="B15" s="259" t="s">
        <v>203</v>
      </c>
      <c r="C15" s="260"/>
      <c r="D15" s="260"/>
      <c r="E15" s="265">
        <f>C15*D15*5</f>
        <v>0</v>
      </c>
      <c r="F15" s="260"/>
      <c r="G15" s="260"/>
      <c r="H15" s="265">
        <f>F15*G15*4</f>
        <v>0</v>
      </c>
      <c r="I15" s="261">
        <f>E15+H15</f>
        <v>0</v>
      </c>
    </row>
    <row r="16" spans="1:9" s="204" customFormat="1" ht="15">
      <c r="A16" s="258">
        <v>2</v>
      </c>
      <c r="B16" s="259" t="s">
        <v>149</v>
      </c>
      <c r="C16" s="260"/>
      <c r="D16" s="260"/>
      <c r="E16" s="265">
        <f>C16*D16*5</f>
        <v>0</v>
      </c>
      <c r="F16" s="260"/>
      <c r="G16" s="260"/>
      <c r="H16" s="265">
        <f>F16*G16*4</f>
        <v>0</v>
      </c>
      <c r="I16" s="261">
        <f>E16+H16</f>
        <v>0</v>
      </c>
    </row>
    <row r="17" spans="1:9" s="227" customFormat="1" ht="14.25">
      <c r="A17" s="262" t="s">
        <v>4</v>
      </c>
      <c r="B17" s="263" t="s">
        <v>148</v>
      </c>
      <c r="C17" s="264">
        <f aca="true" t="shared" si="2" ref="C17:I17">C18+C19</f>
        <v>0</v>
      </c>
      <c r="D17" s="264">
        <f t="shared" si="2"/>
        <v>0</v>
      </c>
      <c r="E17" s="264">
        <f t="shared" si="2"/>
        <v>0</v>
      </c>
      <c r="F17" s="264">
        <f t="shared" si="2"/>
        <v>0</v>
      </c>
      <c r="G17" s="264">
        <f t="shared" si="2"/>
        <v>0</v>
      </c>
      <c r="H17" s="264">
        <f t="shared" si="2"/>
        <v>0</v>
      </c>
      <c r="I17" s="264">
        <f t="shared" si="2"/>
        <v>0</v>
      </c>
    </row>
    <row r="18" spans="1:9" s="204" customFormat="1" ht="60">
      <c r="A18" s="258">
        <v>1</v>
      </c>
      <c r="B18" s="259" t="s">
        <v>204</v>
      </c>
      <c r="C18" s="260"/>
      <c r="D18" s="260"/>
      <c r="E18" s="265">
        <f>C18*D18*5</f>
        <v>0</v>
      </c>
      <c r="F18" s="260"/>
      <c r="G18" s="260"/>
      <c r="H18" s="265">
        <f>F18*G18*4</f>
        <v>0</v>
      </c>
      <c r="I18" s="261">
        <f>E18+H18</f>
        <v>0</v>
      </c>
    </row>
    <row r="19" spans="1:9" s="204" customFormat="1" ht="30">
      <c r="A19" s="274">
        <v>2</v>
      </c>
      <c r="B19" s="275" t="s">
        <v>205</v>
      </c>
      <c r="C19" s="276"/>
      <c r="D19" s="276"/>
      <c r="E19" s="277">
        <f>C19*D19*5</f>
        <v>0</v>
      </c>
      <c r="F19" s="276"/>
      <c r="G19" s="276"/>
      <c r="H19" s="277">
        <f>F19*G19*4</f>
        <v>0</v>
      </c>
      <c r="I19" s="278">
        <f>E19+H19</f>
        <v>0</v>
      </c>
    </row>
    <row r="20" spans="1:9" s="227" customFormat="1" ht="14.25">
      <c r="A20" s="272"/>
      <c r="B20" s="272" t="s">
        <v>150</v>
      </c>
      <c r="C20" s="273">
        <f>C17+C14+C9</f>
        <v>0</v>
      </c>
      <c r="D20" s="273">
        <f aca="true" t="shared" si="3" ref="D20:I20">D17+D14+D9</f>
        <v>0</v>
      </c>
      <c r="E20" s="273">
        <f t="shared" si="3"/>
        <v>0</v>
      </c>
      <c r="F20" s="273">
        <f t="shared" si="3"/>
        <v>0</v>
      </c>
      <c r="G20" s="273">
        <f t="shared" si="3"/>
        <v>0</v>
      </c>
      <c r="H20" s="273">
        <f t="shared" si="3"/>
        <v>0</v>
      </c>
      <c r="I20" s="273">
        <f t="shared" si="3"/>
        <v>0</v>
      </c>
    </row>
    <row r="22" spans="4:9" ht="15.75">
      <c r="D22" s="411"/>
      <c r="E22" s="411"/>
      <c r="F22" s="429" t="s">
        <v>323</v>
      </c>
      <c r="G22" s="429"/>
      <c r="H22" s="429"/>
      <c r="I22" s="429"/>
    </row>
    <row r="23" spans="2:9" ht="15.75">
      <c r="B23" s="198" t="s">
        <v>13</v>
      </c>
      <c r="D23" s="412"/>
      <c r="E23" s="412"/>
      <c r="F23" s="430" t="s">
        <v>14</v>
      </c>
      <c r="G23" s="430"/>
      <c r="H23" s="430"/>
      <c r="I23" s="430"/>
    </row>
    <row r="25" ht="12.75">
      <c r="B25" s="199"/>
    </row>
  </sheetData>
  <sheetProtection/>
  <mergeCells count="12">
    <mergeCell ref="D23:E23"/>
    <mergeCell ref="D22:E22"/>
    <mergeCell ref="F22:I22"/>
    <mergeCell ref="F23:I23"/>
    <mergeCell ref="I6:I7"/>
    <mergeCell ref="A3:I3"/>
    <mergeCell ref="H1:I1"/>
    <mergeCell ref="A2:C2"/>
    <mergeCell ref="A6:A7"/>
    <mergeCell ref="B6:B7"/>
    <mergeCell ref="C6:E6"/>
    <mergeCell ref="F6:H6"/>
  </mergeCells>
  <printOptions/>
  <pageMargins left="0.25" right="0.25" top="0.5" bottom="0.5"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dc:creator>
  <cp:keywords/>
  <dc:description/>
  <cp:lastModifiedBy>Admin</cp:lastModifiedBy>
  <cp:lastPrinted>2017-08-07T07:22:11Z</cp:lastPrinted>
  <dcterms:created xsi:type="dcterms:W3CDTF">2008-09-04T17:48:11Z</dcterms:created>
  <dcterms:modified xsi:type="dcterms:W3CDTF">2017-08-09T23:11:16Z</dcterms:modified>
  <cp:category/>
  <cp:version/>
  <cp:contentType/>
  <cp:contentStatus/>
</cp:coreProperties>
</file>